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FRR1\Arbeit\101_Konzernabschluss_IFRS\01_Actual-Forecast\2020 Q1\07_Weitere Auswertungen\07 Financial Supplement\Korrekturen\"/>
    </mc:Choice>
  </mc:AlternateContent>
  <xr:revisionPtr revIDLastSave="0" documentId="13_ncr:1_{1328C77E-F045-4560-B29A-F0FCB8B45423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Key figures" sheetId="1" r:id="rId1"/>
    <sheet name="Outlook" sheetId="10" r:id="rId2"/>
    <sheet name="Investment performance" sheetId="7" r:id="rId3"/>
    <sheet name="BS" sheetId="4" r:id="rId4"/>
    <sheet name="P&amp;L" sheetId="5" r:id="rId5"/>
    <sheet name="BS segment" sheetId="3" r:id="rId6"/>
    <sheet name="P&amp;L segment" sheetId="6" r:id="rId7"/>
    <sheet name="P&amp;L segm. Q1 2019 (refined)" sheetId="11" r:id="rId8"/>
  </sheets>
  <definedNames>
    <definedName name="_xlnm.Print_Area" localSheetId="3">BS!$A$1:$I$71</definedName>
    <definedName name="_xlnm.Print_Area" localSheetId="5">'BS segment'!$A$3:$O$47</definedName>
    <definedName name="_xlnm.Print_Area" localSheetId="2">'Investment performance'!$A$1:$G$32</definedName>
    <definedName name="_xlnm.Print_Area" localSheetId="0">'Key figures'!$A$1:$H$51</definedName>
    <definedName name="_xlnm.Print_Area" localSheetId="1">Outlook!$A$1:$E$15</definedName>
    <definedName name="_xlnm.Print_Area" localSheetId="4">'P&amp;L'!$A$1:$I$87</definedName>
    <definedName name="_xlnm.Print_Area" localSheetId="7">'P&amp;L segm. Q1 2019 (refined)'!$A$1:$I$47</definedName>
    <definedName name="_xlnm.Print_Area" localSheetId="6">'P&amp;L segment'!$A$1:$O$45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1" l="1"/>
  <c r="F30" i="11" s="1"/>
  <c r="G30" i="11" s="1"/>
  <c r="H30" i="11" s="1"/>
  <c r="I30" i="11" s="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E7" i="11"/>
  <c r="F7" i="11" s="1"/>
  <c r="G7" i="11" s="1"/>
  <c r="H7" i="11" s="1"/>
  <c r="I7" i="11" s="1"/>
</calcChain>
</file>

<file path=xl/sharedStrings.xml><?xml version="1.0" encoding="utf-8"?>
<sst xmlns="http://schemas.openxmlformats.org/spreadsheetml/2006/main" count="722" uniqueCount="226">
  <si>
    <t>%</t>
  </si>
  <si>
    <t>€</t>
  </si>
  <si>
    <t xml:space="preserve">% </t>
  </si>
  <si>
    <t>ERGO</t>
  </si>
  <si>
    <t>International</t>
  </si>
  <si>
    <t>A.</t>
  </si>
  <si>
    <t>B.</t>
  </si>
  <si>
    <t>I.</t>
  </si>
  <si>
    <t>II.</t>
  </si>
  <si>
    <t>III.</t>
  </si>
  <si>
    <t>IV.</t>
  </si>
  <si>
    <t>C.</t>
  </si>
  <si>
    <t>D.</t>
  </si>
  <si>
    <t>E.</t>
  </si>
  <si>
    <t>F.</t>
  </si>
  <si>
    <t>V.</t>
  </si>
  <si>
    <t>VI.</t>
  </si>
  <si>
    <t xml:space="preserve">B. </t>
  </si>
  <si>
    <t>G.</t>
  </si>
  <si>
    <t>H.</t>
  </si>
  <si>
    <t>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</si>
  <si>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</si>
  <si>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</si>
  <si>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</si>
  <si>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</si>
  <si>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</si>
  <si>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</si>
  <si>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</si>
  <si>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</si>
  <si>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</si>
  <si>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</si>
  <si>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</si>
  <si>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</si>
  <si>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</si>
  <si>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</si>
  <si>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</si>
  <si>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</si>
  <si>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</si>
  <si>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Return on equity (RoE)</t>
  </si>
  <si>
    <t>Consolidated result</t>
  </si>
  <si>
    <t>Earnings per share</t>
  </si>
  <si>
    <t>Return on investment (Rol)</t>
  </si>
  <si>
    <t>Munich Re at a glance</t>
  </si>
  <si>
    <t>Change</t>
  </si>
  <si>
    <t>€m</t>
  </si>
  <si>
    <t>Number of staff</t>
  </si>
  <si>
    <t>Carrying amount per share</t>
  </si>
  <si>
    <t>Munich Reinsurance Company’s market capitalisation</t>
  </si>
  <si>
    <t>Share price</t>
  </si>
  <si>
    <t>Equity</t>
  </si>
  <si>
    <t>Investments</t>
  </si>
  <si>
    <t>Insurance-related investments</t>
  </si>
  <si>
    <t>Net technical provisions</t>
  </si>
  <si>
    <t>Balance sheet total</t>
  </si>
  <si>
    <t>Reinsurance</t>
  </si>
  <si>
    <t>Gross premiums written</t>
  </si>
  <si>
    <t>Combined ratio property-casualty</t>
  </si>
  <si>
    <t>Investment result</t>
  </si>
  <si>
    <t xml:space="preserve">  Thereof: Reinsurance – Life and health</t>
  </si>
  <si>
    <t xml:space="preserve">  Thereof: Reinsurance – Property-casualty</t>
  </si>
  <si>
    <t xml:space="preserve">  Thereof attributable to non-controlling interests</t>
  </si>
  <si>
    <t>Combined ratio Property-casualty Germany</t>
  </si>
  <si>
    <t>Combined ratio International</t>
  </si>
  <si>
    <t xml:space="preserve">  Thereof: Life and Health Germany</t>
  </si>
  <si>
    <t xml:space="preserve">  Thereof: Property-casualty Germany</t>
  </si>
  <si>
    <t xml:space="preserve">  Thereof: International</t>
  </si>
  <si>
    <r>
      <t>Technical result – Life and health reinsurance</t>
    </r>
    <r>
      <rPr>
        <vertAlign val="superscript"/>
        <sz val="10"/>
        <color theme="1"/>
        <rFont val="Arial"/>
        <family val="2"/>
      </rPr>
      <t>1</t>
    </r>
  </si>
  <si>
    <t>Combined ratio – Property-casualty reinsurance</t>
  </si>
  <si>
    <t>Combined ratio – ERGO Property-casualty Germany</t>
  </si>
  <si>
    <t>Combined ratio – ERGO Property-casualty International</t>
  </si>
  <si>
    <r>
      <t>Return on investment</t>
    </r>
    <r>
      <rPr>
        <vertAlign val="superscript"/>
        <sz val="10"/>
        <color theme="1"/>
        <rFont val="Arial"/>
        <family val="2"/>
      </rPr>
      <t xml:space="preserve">2 </t>
    </r>
  </si>
  <si>
    <t>Investment mix</t>
  </si>
  <si>
    <t>Carrying amounts</t>
  </si>
  <si>
    <t>Unrealised</t>
  </si>
  <si>
    <t>Fair values</t>
  </si>
  <si>
    <t>Investments in affiliated companies,</t>
  </si>
  <si>
    <t>Total</t>
  </si>
  <si>
    <t>€bn</t>
  </si>
  <si>
    <t>Land and buildings,</t>
  </si>
  <si>
    <t>including buildings on third-party land</t>
  </si>
  <si>
    <t>associates and joint ventures</t>
  </si>
  <si>
    <t xml:space="preserve">Loans </t>
  </si>
  <si>
    <t>Other securities available for sale</t>
  </si>
  <si>
    <t>Other securities at fair value through profit or loss</t>
  </si>
  <si>
    <t xml:space="preserve">Deposits retained on assumed reinsurance </t>
  </si>
  <si>
    <t>Other investments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</si>
  <si>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Including the result from business with non-significant risk transfer.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</si>
  <si>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Excluding insurance-related investments.</t>
    </r>
  </si>
  <si>
    <t>Return</t>
  </si>
  <si>
    <t>Regular income</t>
  </si>
  <si>
    <t>Write-ups/write-downs of non-derivative investments</t>
  </si>
  <si>
    <t>Gains/losses on the disposal of non-derivative investments</t>
  </si>
  <si>
    <t>Net balance of derivatives</t>
  </si>
  <si>
    <t>Other income/expenses</t>
  </si>
  <si>
    <t>Assets</t>
  </si>
  <si>
    <t>Equity and liabilities</t>
  </si>
  <si>
    <t>Intangible assets</t>
  </si>
  <si>
    <t>Goodwill</t>
  </si>
  <si>
    <t>Other intangible assets</t>
  </si>
  <si>
    <t>Loans</t>
  </si>
  <si>
    <t>Other securities</t>
  </si>
  <si>
    <t>Deposits retained on assumed reinsurance</t>
  </si>
  <si>
    <t>Receivables</t>
  </si>
  <si>
    <t>Other receivables</t>
  </si>
  <si>
    <t>Deferred acquisition costs</t>
  </si>
  <si>
    <t>Deferred tax assets</t>
  </si>
  <si>
    <t>Other assets</t>
  </si>
  <si>
    <t>Assets held for sale</t>
  </si>
  <si>
    <t>Total assets</t>
  </si>
  <si>
    <t>Land and buildings, including buildings</t>
  </si>
  <si>
    <t>on third-party land</t>
  </si>
  <si>
    <t>Thereof:</t>
  </si>
  <si>
    <t>Associates and joint ventures accounted for</t>
  </si>
  <si>
    <t>using the equity method</t>
  </si>
  <si>
    <t>1. Available for sale</t>
  </si>
  <si>
    <t>2. At fair value through profit or loss</t>
  </si>
  <si>
    <t>Ceded share of technical provisions</t>
  </si>
  <si>
    <t>Current tax receivables</t>
  </si>
  <si>
    <t>Cash at banks, cheques and cash in hand</t>
  </si>
  <si>
    <t>Gross</t>
  </si>
  <si>
    <t>Ceded share</t>
  </si>
  <si>
    <t>Net</t>
  </si>
  <si>
    <t>Issued capital and capital reserve</t>
  </si>
  <si>
    <t>Revenue reserves</t>
  </si>
  <si>
    <t>Other reserves</t>
  </si>
  <si>
    <t>Consolidated result attributable</t>
  </si>
  <si>
    <t>to Munich Reinsurance Company equity holders</t>
  </si>
  <si>
    <t>Non-controlling interests</t>
  </si>
  <si>
    <t>Subordinated liabilities</t>
  </si>
  <si>
    <t>Gross underwriting provisions</t>
  </si>
  <si>
    <t>Unearned premiums</t>
  </si>
  <si>
    <t>Provision for future policy benefits</t>
  </si>
  <si>
    <t>Provision for outstanding claims</t>
  </si>
  <si>
    <t>Other underwriting provisions</t>
  </si>
  <si>
    <t>Notes and debentures</t>
  </si>
  <si>
    <t>Deposits retained on ceded business</t>
  </si>
  <si>
    <t>Current tax liabilities</t>
  </si>
  <si>
    <t>Other liabilities</t>
  </si>
  <si>
    <t>Deferred tax liabilities</t>
  </si>
  <si>
    <t>Liabilities related to assets held for sale</t>
  </si>
  <si>
    <t>Total equity and liabilities</t>
  </si>
  <si>
    <t>Liabilities</t>
  </si>
  <si>
    <t>Other provisions</t>
  </si>
  <si>
    <t>Gross technical provisions for unit-linked life insurance</t>
  </si>
  <si>
    <t>Earned premiums</t>
  </si>
  <si>
    <t>Ceded</t>
  </si>
  <si>
    <t>Income from technical interest</t>
  </si>
  <si>
    <t>Expenses for claims and benefits</t>
  </si>
  <si>
    <t>Operating expenses</t>
  </si>
  <si>
    <t>Technical result (1–4)</t>
  </si>
  <si>
    <t>Income from associates and joint ventures accounted</t>
  </si>
  <si>
    <t>for using the equity method</t>
  </si>
  <si>
    <t>Insurance-related investment result</t>
  </si>
  <si>
    <t>Other operating income</t>
  </si>
  <si>
    <t>Other operating expenses</t>
  </si>
  <si>
    <t>Deduction of income from technical interest</t>
  </si>
  <si>
    <t>Non-technical result (6–10)</t>
  </si>
  <si>
    <t>Operating result (5+11)</t>
  </si>
  <si>
    <t>Other non-operating result</t>
  </si>
  <si>
    <t>Net finance costs</t>
  </si>
  <si>
    <t>Taxes on income</t>
  </si>
  <si>
    <t>Consolidated result (12–16)</t>
  </si>
  <si>
    <t>Attributable to Munich Reinsurance Company</t>
  </si>
  <si>
    <t>equity holders</t>
  </si>
  <si>
    <t>Attributable to non-controlling interests</t>
  </si>
  <si>
    <t>Life and health</t>
  </si>
  <si>
    <t>Property-casualty</t>
  </si>
  <si>
    <t>Life and Health</t>
  </si>
  <si>
    <t>Germany</t>
  </si>
  <si>
    <t>Net earned premiums</t>
  </si>
  <si>
    <t>Net expenses for claims and benefits</t>
  </si>
  <si>
    <t>Net operating expenses</t>
  </si>
  <si>
    <t>Other operating result</t>
  </si>
  <si>
    <t>Non-technical result (6–9)</t>
  </si>
  <si>
    <t>Operating result (5+10)</t>
  </si>
  <si>
    <t>Provision for future 
policy benefits</t>
  </si>
  <si>
    <t>Provision for outstanding 
claims</t>
  </si>
  <si>
    <t>Other underwriting 
provisions</t>
  </si>
  <si>
    <t>Land and buildings, including buildings on third-party land</t>
  </si>
  <si>
    <t>Investments in affiliated companies, associates and joint ventures</t>
  </si>
  <si>
    <t>Associates and joint ventures accounted for using the equity method</t>
  </si>
  <si>
    <t>1. Available for sale</t>
  </si>
  <si>
    <t>2. fair value through profit or loss</t>
  </si>
  <si>
    <t>Other segment assets</t>
  </si>
  <si>
    <t>Total segment assets</t>
  </si>
  <si>
    <t>Segment equity and liabilities</t>
  </si>
  <si>
    <t>Segment assets</t>
  </si>
  <si>
    <t>Gross technical provisions</t>
  </si>
  <si>
    <t>Gross technical provisions for unit-linked life insurance contracts</t>
  </si>
  <si>
    <t>Other segment liabilities</t>
  </si>
  <si>
    <t>Total segment liabilities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</si>
  <si>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Including on- and off-balance-sheet unrealised gains and losses.</t>
    </r>
  </si>
  <si>
    <t>Key figures</t>
  </si>
  <si>
    <t>Investment performance</t>
  </si>
  <si>
    <t>Consolidated balance sheet</t>
  </si>
  <si>
    <t>Consolidated income statement</t>
  </si>
  <si>
    <t>Segment balance sheet</t>
  </si>
  <si>
    <t>Segment income statement</t>
  </si>
  <si>
    <t>Outlook Munich Re (Group) 2019</t>
  </si>
  <si>
    <t>Economic Earnings</t>
  </si>
  <si>
    <r>
      <t>gains/losses</t>
    </r>
    <r>
      <rPr>
        <b/>
        <vertAlign val="superscript"/>
        <sz val="10"/>
        <color rgb="FF34909C"/>
        <rFont val="Arial"/>
        <family val="2"/>
      </rPr>
      <t>1</t>
    </r>
  </si>
  <si>
    <t>more than 2.5</t>
  </si>
  <si>
    <t>2.5</t>
  </si>
  <si>
    <t>From Annual</t>
  </si>
  <si>
    <t>Report 2018</t>
  </si>
  <si>
    <t>As at</t>
  </si>
  <si>
    <t>15</t>
  </si>
  <si>
    <t>Currency result</t>
  </si>
  <si>
    <t>Consolidated result (11–15)</t>
  </si>
  <si>
    <t>From</t>
  </si>
  <si>
    <t>Q1 2019</t>
  </si>
  <si>
    <r>
      <t>Off-balance-sheet unrealised gains and losses</t>
    </r>
    <r>
      <rPr>
        <vertAlign val="superscript"/>
        <sz val="10"/>
        <color theme="1"/>
        <rFont val="Arial"/>
        <family val="2"/>
      </rPr>
      <t>1</t>
    </r>
  </si>
  <si>
    <t>30.06.2019</t>
  </si>
  <si>
    <t>31.12.2018</t>
  </si>
  <si>
    <t xml:space="preserve">Segment income statement Q1 2019 </t>
  </si>
  <si>
    <t xml:space="preserve">  Thereof: Fixed-interest</t>
  </si>
  <si>
    <t xml:space="preserve">  Thereof: Non-fixed-interest</t>
  </si>
  <si>
    <t xml:space="preserve">  Thereof: Derivatives </t>
  </si>
  <si>
    <t>Change: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</si>
  <si>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Including those apportionable to minority interests and policyholders.</t>
    </r>
  </si>
  <si>
    <t>Refined allocation of the investment result to the L/H and P/C reinsurance segments</t>
  </si>
  <si>
    <t>Q1-2 2019</t>
  </si>
  <si>
    <t>Q1-2 2018</t>
  </si>
  <si>
    <t>Q2 2019</t>
  </si>
  <si>
    <t>–</t>
  </si>
  <si>
    <t>Q2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</si>
</sst>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d/m/yyyy;@"/>
    <numFmt numFmtId="166" formatCode="0.0"/>
    <numFmt numFmtId="167" formatCode="0.0%"/>
  </numFmts>
  <fonts count="25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name val="Arial"/>
      <family val="2"/>
    </font>
    <font>
      <b/>
      <u/>
      <sz val="11"/>
      <color rgb="FF34909C"/>
      <name val="Arial"/>
      <family val="2"/>
    </font>
    <font>
      <sz val="10"/>
      <color rgb="FF34909C"/>
      <name val="Arial"/>
      <family val="2"/>
    </font>
    <font>
      <b/>
      <sz val="10"/>
      <color rgb="FF34909C"/>
      <name val="Arial"/>
      <family val="2"/>
    </font>
    <font>
      <b/>
      <sz val="10"/>
      <color rgb="FF004274"/>
      <name val="Arial"/>
      <family val="2"/>
    </font>
    <font>
      <sz val="10"/>
      <color rgb="FF004274"/>
      <name val="Arial"/>
      <family val="2"/>
    </font>
    <font>
      <b/>
      <sz val="10"/>
      <color rgb="FFAF1228"/>
      <name val="Arial"/>
      <family val="2"/>
    </font>
    <font>
      <sz val="10"/>
      <color rgb="FFAF1228"/>
      <name val="Arial"/>
      <family val="2"/>
    </font>
    <font>
      <b/>
      <vertAlign val="superscript"/>
      <sz val="10"/>
      <color rgb="FF34909C"/>
      <name val="Arial"/>
      <family val="2"/>
    </font>
    <font>
      <sz val="11"/>
      <color rgb="FF34909C"/>
      <name val="Arial"/>
      <family val="2"/>
    </font>
    <font>
      <sz val="14"/>
      <color rgb="FF34909C"/>
      <name val="Arial"/>
      <family val="2"/>
    </font>
    <font>
      <strike/>
      <sz val="10"/>
      <color rgb="FF34909C"/>
      <name val="Arial"/>
      <family val="2"/>
    </font>
    <font>
      <b/>
      <sz val="11"/>
      <color rgb="FF34909C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34909C"/>
      </bottom>
      <diagonal/>
    </border>
    <border>
      <left/>
      <right/>
      <top/>
      <bottom style="thin">
        <color rgb="FF004274"/>
      </bottom>
      <diagonal/>
    </border>
    <border>
      <left/>
      <right/>
      <top/>
      <bottom style="thin">
        <color rgb="FFAF1228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71">
    <xf numFmtId="0" fontId="0" fillId="0" borderId="0" xfId="0"/>
    <xf numFmtId="0" fontId="11" fillId="2" borderId="0" xfId="0" applyFont="1" applyFill="1"/>
    <xf numFmtId="0" fontId="0" fillId="2" borderId="0" xfId="0" applyFill="1"/>
    <xf numFmtId="0" fontId="12" fillId="2" borderId="0" xfId="0" applyFont="1" applyFill="1"/>
    <xf numFmtId="49" fontId="13" fillId="2" borderId="0" xfId="0" applyNumberFormat="1" applyFont="1" applyFill="1"/>
    <xf numFmtId="49" fontId="0" fillId="2" borderId="0" xfId="0" applyNumberFormat="1" applyFill="1" applyAlignment="1">
      <alignment horizontal="right"/>
    </xf>
    <xf numFmtId="49" fontId="12" fillId="2" borderId="0" xfId="0" applyNumberFormat="1" applyFont="1" applyFill="1" applyAlignment="1">
      <alignment horizontal="right"/>
    </xf>
    <xf numFmtId="49" fontId="0" fillId="2" borderId="0" xfId="0" applyNumberFormat="1" applyFill="1"/>
    <xf numFmtId="0" fontId="13" fillId="2" borderId="0" xfId="0" applyNumberFormat="1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164" fontId="12" fillId="2" borderId="0" xfId="0" applyNumberFormat="1" applyFont="1" applyFill="1" applyAlignment="1">
      <alignment horizontal="right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right"/>
    </xf>
    <xf numFmtId="0" fontId="1" fillId="2" borderId="0" xfId="0" applyFont="1" applyFill="1"/>
    <xf numFmtId="49" fontId="3" fillId="2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 horizontal="right"/>
    </xf>
    <xf numFmtId="4" fontId="12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167" fontId="0" fillId="2" borderId="0" xfId="0" applyNumberFormat="1" applyFill="1" applyAlignment="1">
      <alignment horizontal="right"/>
    </xf>
    <xf numFmtId="49" fontId="14" fillId="2" borderId="0" xfId="0" applyNumberFormat="1" applyFont="1" applyFill="1"/>
    <xf numFmtId="49" fontId="15" fillId="2" borderId="0" xfId="0" applyNumberFormat="1" applyFont="1" applyFill="1" applyAlignment="1">
      <alignment horizontal="right"/>
    </xf>
    <xf numFmtId="49" fontId="15" fillId="2" borderId="0" xfId="0" applyNumberFormat="1" applyFont="1" applyFill="1"/>
    <xf numFmtId="0" fontId="14" fillId="2" borderId="0" xfId="0" applyNumberFormat="1" applyFon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166" fontId="15" fillId="2" borderId="0" xfId="0" applyNumberFormat="1" applyFont="1" applyFill="1" applyAlignment="1">
      <alignment horizontal="right"/>
    </xf>
    <xf numFmtId="164" fontId="15" fillId="2" borderId="0" xfId="0" applyNumberFormat="1" applyFont="1" applyFill="1" applyAlignment="1">
      <alignment horizontal="right"/>
    </xf>
    <xf numFmtId="49" fontId="16" fillId="2" borderId="0" xfId="0" applyNumberFormat="1" applyFont="1" applyFill="1"/>
    <xf numFmtId="49" fontId="17" fillId="2" borderId="0" xfId="0" applyNumberFormat="1" applyFont="1" applyFill="1" applyAlignment="1">
      <alignment horizontal="right"/>
    </xf>
    <xf numFmtId="49" fontId="17" fillId="2" borderId="0" xfId="0" applyNumberFormat="1" applyFont="1" applyFill="1"/>
    <xf numFmtId="0" fontId="16" fillId="2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right"/>
    </xf>
    <xf numFmtId="166" fontId="17" fillId="2" borderId="0" xfId="0" applyNumberFormat="1" applyFont="1" applyFill="1" applyAlignment="1">
      <alignment horizontal="right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right"/>
    </xf>
    <xf numFmtId="0" fontId="12" fillId="2" borderId="1" xfId="0" applyFont="1" applyFill="1" applyBorder="1"/>
    <xf numFmtId="165" fontId="1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/>
    <xf numFmtId="3" fontId="12" fillId="2" borderId="1" xfId="0" applyNumberFormat="1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49" fontId="0" fillId="2" borderId="2" xfId="0" applyNumberFormat="1" applyFill="1" applyBorder="1"/>
    <xf numFmtId="49" fontId="0" fillId="2" borderId="2" xfId="0" applyNumberForma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49" fontId="17" fillId="2" borderId="3" xfId="0" applyNumberFormat="1" applyFont="1" applyFill="1" applyBorder="1"/>
    <xf numFmtId="49" fontId="17" fillId="2" borderId="3" xfId="0" applyNumberFormat="1" applyFont="1" applyFill="1" applyBorder="1" applyAlignment="1">
      <alignment horizontal="right"/>
    </xf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166" fontId="17" fillId="2" borderId="3" xfId="0" applyNumberFormat="1" applyFont="1" applyFill="1" applyBorder="1" applyAlignment="1">
      <alignment horizontal="right"/>
    </xf>
    <xf numFmtId="0" fontId="13" fillId="2" borderId="0" xfId="0" applyFont="1" applyFill="1"/>
    <xf numFmtId="0" fontId="8" fillId="2" borderId="0" xfId="0" applyFont="1" applyFill="1"/>
    <xf numFmtId="0" fontId="13" fillId="2" borderId="1" xfId="0" applyFont="1" applyFill="1" applyBorder="1"/>
    <xf numFmtId="0" fontId="0" fillId="2" borderId="1" xfId="0" applyFill="1" applyBorder="1"/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49" fontId="6" fillId="2" borderId="0" xfId="0" applyNumberFormat="1" applyFont="1" applyFill="1"/>
    <xf numFmtId="0" fontId="0" fillId="2" borderId="0" xfId="0" applyFont="1" applyFill="1"/>
    <xf numFmtId="3" fontId="13" fillId="2" borderId="0" xfId="0" applyNumberFormat="1" applyFont="1" applyFill="1" applyAlignment="1">
      <alignment horizontal="right"/>
    </xf>
    <xf numFmtId="164" fontId="13" fillId="2" borderId="0" xfId="0" applyNumberFormat="1" applyFont="1" applyFill="1" applyAlignment="1">
      <alignment horizontal="right"/>
    </xf>
    <xf numFmtId="49" fontId="0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12" fillId="2" borderId="0" xfId="0" applyFont="1" applyFill="1" applyBorder="1"/>
    <xf numFmtId="49" fontId="13" fillId="2" borderId="0" xfId="0" applyNumberFormat="1" applyFont="1" applyFill="1" applyBorder="1"/>
    <xf numFmtId="49" fontId="12" fillId="2" borderId="0" xfId="0" applyNumberFormat="1" applyFont="1" applyFill="1" applyBorder="1"/>
    <xf numFmtId="49" fontId="12" fillId="2" borderId="0" xfId="0" applyNumberFormat="1" applyFont="1" applyFill="1" applyBorder="1" applyAlignment="1">
      <alignment horizontal="right"/>
    </xf>
    <xf numFmtId="49" fontId="13" fillId="2" borderId="0" xfId="0" applyNumberFormat="1" applyFont="1" applyFill="1" applyBorder="1" applyAlignment="1">
      <alignment horizontal="right"/>
    </xf>
    <xf numFmtId="0" fontId="13" fillId="2" borderId="0" xfId="0" applyNumberFormat="1" applyFont="1" applyFill="1" applyBorder="1" applyAlignment="1">
      <alignment horizontal="right"/>
    </xf>
    <xf numFmtId="49" fontId="12" fillId="2" borderId="1" xfId="0" applyNumberFormat="1" applyFont="1" applyFill="1" applyBorder="1"/>
    <xf numFmtId="0" fontId="19" fillId="2" borderId="0" xfId="2" applyFont="1" applyFill="1" applyBorder="1"/>
    <xf numFmtId="0" fontId="2" fillId="2" borderId="0" xfId="0" applyFont="1" applyFill="1"/>
    <xf numFmtId="166" fontId="13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/>
    <xf numFmtId="166" fontId="13" fillId="2" borderId="1" xfId="0" applyNumberFormat="1" applyFont="1" applyFill="1" applyBorder="1" applyAlignment="1">
      <alignment horizontal="right"/>
    </xf>
    <xf numFmtId="49" fontId="2" fillId="2" borderId="0" xfId="0" applyNumberFormat="1" applyFont="1" applyFill="1"/>
    <xf numFmtId="3" fontId="21" fillId="2" borderId="0" xfId="0" applyNumberFormat="1" applyFont="1" applyFill="1" applyAlignment="1">
      <alignment horizontal="right"/>
    </xf>
    <xf numFmtId="164" fontId="21" fillId="2" borderId="0" xfId="0" applyNumberFormat="1" applyFont="1" applyFill="1" applyAlignment="1">
      <alignment horizontal="right"/>
    </xf>
    <xf numFmtId="49" fontId="0" fillId="2" borderId="0" xfId="0" applyNumberFormat="1" applyFont="1" applyFill="1"/>
    <xf numFmtId="0" fontId="12" fillId="2" borderId="0" xfId="2" applyFont="1" applyFill="1" applyBorder="1"/>
    <xf numFmtId="0" fontId="21" fillId="2" borderId="0" xfId="0" applyFont="1" applyFill="1"/>
    <xf numFmtId="0" fontId="10" fillId="2" borderId="0" xfId="2" applyFont="1" applyFill="1" applyBorder="1" applyAlignment="1">
      <alignment vertical="center"/>
    </xf>
    <xf numFmtId="49" fontId="5" fillId="2" borderId="0" xfId="0" applyNumberFormat="1" applyFont="1" applyFill="1" applyBorder="1"/>
    <xf numFmtId="0" fontId="3" fillId="2" borderId="0" xfId="2" applyFont="1" applyFill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/>
    <xf numFmtId="166" fontId="12" fillId="2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12" fillId="2" borderId="0" xfId="2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/>
    <xf numFmtId="0" fontId="13" fillId="2" borderId="0" xfId="0" applyFont="1" applyFill="1" applyBorder="1"/>
    <xf numFmtId="49" fontId="11" fillId="2" borderId="0" xfId="0" applyNumberFormat="1" applyFont="1" applyFill="1"/>
    <xf numFmtId="49" fontId="12" fillId="2" borderId="0" xfId="0" applyNumberFormat="1" applyFont="1" applyFill="1"/>
    <xf numFmtId="4" fontId="13" fillId="2" borderId="1" xfId="0" applyNumberFormat="1" applyFont="1" applyFill="1" applyBorder="1" applyAlignment="1">
      <alignment horizontal="right"/>
    </xf>
    <xf numFmtId="0" fontId="0" fillId="2" borderId="0" xfId="0" applyFill="1" applyBorder="1"/>
    <xf numFmtId="49" fontId="0" fillId="2" borderId="0" xfId="0" applyNumberFormat="1" applyFill="1" applyBorder="1"/>
    <xf numFmtId="0" fontId="6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49" fontId="0" fillId="2" borderId="4" xfId="0" applyNumberFormat="1" applyFill="1" applyBorder="1"/>
    <xf numFmtId="49" fontId="6" fillId="2" borderId="4" xfId="0" applyNumberFormat="1" applyFont="1" applyFill="1" applyBorder="1"/>
    <xf numFmtId="0" fontId="0" fillId="2" borderId="4" xfId="0" applyFill="1" applyBorder="1"/>
    <xf numFmtId="0" fontId="15" fillId="2" borderId="0" xfId="0" applyFont="1" applyFill="1" applyBorder="1"/>
    <xf numFmtId="49" fontId="15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49" fontId="14" fillId="2" borderId="2" xfId="0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horizontal="right"/>
    </xf>
    <xf numFmtId="3" fontId="13" fillId="2" borderId="0" xfId="0" applyNumberFormat="1" applyFont="1" applyFill="1" applyBorder="1"/>
    <xf numFmtId="3" fontId="12" fillId="2" borderId="0" xfId="0" applyNumberFormat="1" applyFont="1" applyFill="1" applyBorder="1"/>
    <xf numFmtId="0" fontId="17" fillId="2" borderId="0" xfId="0" applyFont="1" applyFill="1" applyBorder="1"/>
    <xf numFmtId="49" fontId="17" fillId="2" borderId="0" xfId="0" applyNumberFormat="1" applyFon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/>
    <xf numFmtId="3" fontId="17" fillId="2" borderId="0" xfId="0" applyNumberFormat="1" applyFont="1" applyFill="1" applyBorder="1"/>
    <xf numFmtId="0" fontId="16" fillId="2" borderId="0" xfId="0" applyFont="1" applyFill="1" applyBorder="1"/>
    <xf numFmtId="0" fontId="16" fillId="2" borderId="0" xfId="0" applyFont="1" applyFill="1" applyBorder="1" applyAlignment="1">
      <alignment horizontal="right"/>
    </xf>
    <xf numFmtId="49" fontId="16" fillId="2" borderId="3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0" fontId="17" fillId="2" borderId="3" xfId="0" applyFont="1" applyFill="1" applyBorder="1"/>
    <xf numFmtId="0" fontId="16" fillId="2" borderId="3" xfId="0" applyFont="1" applyFill="1" applyBorder="1"/>
    <xf numFmtId="0" fontId="16" fillId="2" borderId="3" xfId="0" applyFont="1" applyFill="1" applyBorder="1" applyAlignment="1">
      <alignment horizontal="right"/>
    </xf>
    <xf numFmtId="3" fontId="13" fillId="2" borderId="1" xfId="0" applyNumberFormat="1" applyFont="1" applyFill="1" applyBorder="1"/>
    <xf numFmtId="0" fontId="15" fillId="2" borderId="2" xfId="0" applyFont="1" applyFill="1" applyBorder="1"/>
    <xf numFmtId="49" fontId="11" fillId="2" borderId="0" xfId="0" applyNumberFormat="1" applyFont="1" applyFill="1" applyBorder="1"/>
    <xf numFmtId="0" fontId="3" fillId="2" borderId="0" xfId="2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horizontal="left" vertical="center"/>
    </xf>
    <xf numFmtId="0" fontId="14" fillId="2" borderId="2" xfId="0" applyNumberFormat="1" applyFont="1" applyFill="1" applyBorder="1" applyAlignment="1">
      <alignment horizontal="right"/>
    </xf>
    <xf numFmtId="0" fontId="16" fillId="2" borderId="3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right"/>
    </xf>
    <xf numFmtId="16" fontId="12" fillId="2" borderId="0" xfId="0" applyNumberFormat="1" applyFont="1" applyFill="1"/>
    <xf numFmtId="0" fontId="13" fillId="2" borderId="0" xfId="0" applyFont="1" applyFill="1" applyAlignment="1">
      <alignment horizontal="right"/>
    </xf>
    <xf numFmtId="0" fontId="13" fillId="2" borderId="1" xfId="0" applyFont="1" applyFill="1" applyBorder="1" applyAlignment="1">
      <alignment horizontal="right"/>
    </xf>
    <xf numFmtId="14" fontId="13" fillId="2" borderId="1" xfId="0" applyNumberFormat="1" applyFont="1" applyFill="1" applyBorder="1"/>
    <xf numFmtId="14" fontId="13" fillId="2" borderId="1" xfId="0" applyNumberFormat="1" applyFon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 horizontal="right"/>
    </xf>
    <xf numFmtId="49" fontId="14" fillId="2" borderId="0" xfId="0" applyNumberFormat="1" applyFont="1" applyFill="1" applyAlignment="1">
      <alignment horizontal="right"/>
    </xf>
    <xf numFmtId="49" fontId="0" fillId="2" borderId="5" xfId="0" applyNumberFormat="1" applyFill="1" applyBorder="1"/>
    <xf numFmtId="3" fontId="0" fillId="2" borderId="0" xfId="0" applyNumberFormat="1" applyFill="1"/>
    <xf numFmtId="49" fontId="6" fillId="2" borderId="5" xfId="0" applyNumberFormat="1" applyFont="1" applyFill="1" applyBorder="1"/>
    <xf numFmtId="3" fontId="16" fillId="2" borderId="2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3" fontId="15" fillId="2" borderId="0" xfId="0" applyNumberFormat="1" applyFont="1" applyFill="1"/>
    <xf numFmtId="0" fontId="15" fillId="2" borderId="0" xfId="0" applyFont="1" applyFill="1"/>
    <xf numFmtId="0" fontId="17" fillId="2" borderId="0" xfId="0" applyFont="1" applyFill="1"/>
    <xf numFmtId="49" fontId="22" fillId="2" borderId="0" xfId="0" applyNumberFormat="1" applyFont="1" applyFill="1"/>
    <xf numFmtId="49" fontId="23" fillId="2" borderId="0" xfId="0" applyNumberFormat="1" applyFont="1" applyFill="1"/>
    <xf numFmtId="164" fontId="15" fillId="2" borderId="2" xfId="0" applyNumberFormat="1" applyFont="1" applyFill="1" applyBorder="1" applyAlignment="1">
      <alignment horizontal="right"/>
    </xf>
    <xf numFmtId="164" fontId="17" fillId="2" borderId="3" xfId="0" applyNumberFormat="1" applyFont="1" applyFill="1" applyBorder="1" applyAlignment="1">
      <alignment horizontal="right"/>
    </xf>
    <xf numFmtId="49" fontId="13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3">
    <cellStyle name="Standard" xfId="0" builtinId="0"/>
    <cellStyle name="Standard 2 2" xfId="2" xr:uid="{00000000-0005-0000-0000-000001000000}"/>
    <cellStyle name="Standard 28" xfId="1" xr:uid="{00000000-0005-0000-0000-000002000000}"/>
  </cellStyles>
  <dxfs count="0"/>
  <tableStyles count="0" defaultTableStyle="TableStyleMedium2" defaultPivotStyle="PivotStyleLight16"/>
  <colors>
    <mruColors>
      <color rgb="FF34909C"/>
      <color rgb="FFAF1228"/>
      <color rgb="FF004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="85" zoomScaleNormal="85" workbookViewId="0">
      <selection activeCell="A2" sqref="A2"/>
    </sheetView>
  </sheetViews>
  <sheetFormatPr baseColWidth="10" defaultRowHeight="12.75" x14ac:dyDescent="0.2"/>
  <cols>
    <col min="1" max="1" width="44.7109375" style="2" customWidth="1"/>
    <col min="2" max="2" width="11.42578125" style="2"/>
    <col min="3" max="4" width="11.42578125" style="2" customWidth="1"/>
    <col min="5" max="5" width="14.140625" style="2" customWidth="1"/>
    <col min="6" max="7" width="11.42578125" style="2" customWidth="1"/>
    <col min="8" max="8" width="12.7109375" style="2" customWidth="1"/>
    <col min="9" max="16384" width="11.42578125" style="2"/>
  </cols>
  <sheetData>
    <row r="1" spans="1:10" ht="15" x14ac:dyDescent="0.25">
      <c r="A1" s="1" t="s">
        <v>192</v>
      </c>
    </row>
    <row r="2" spans="1:10" x14ac:dyDescent="0.2">
      <c r="A2" s="3"/>
    </row>
    <row r="3" spans="1:10" x14ac:dyDescent="0.2">
      <c r="A3" s="4" t="s">
        <v>42</v>
      </c>
      <c r="B3" s="5"/>
      <c r="C3" s="6"/>
      <c r="D3" s="6"/>
      <c r="E3" s="6"/>
      <c r="F3" s="6"/>
      <c r="G3" s="6"/>
      <c r="H3" s="6"/>
    </row>
    <row r="4" spans="1:10" x14ac:dyDescent="0.2">
      <c r="A4" s="7"/>
      <c r="B4" s="5"/>
      <c r="C4" s="8" t="s">
        <v>221</v>
      </c>
      <c r="D4" s="8" t="s">
        <v>222</v>
      </c>
      <c r="E4" s="8" t="s">
        <v>43</v>
      </c>
      <c r="F4" s="8" t="s">
        <v>223</v>
      </c>
      <c r="G4" s="8" t="s">
        <v>225</v>
      </c>
      <c r="H4" s="8" t="s">
        <v>43</v>
      </c>
      <c r="J4" s="7"/>
    </row>
    <row r="5" spans="1:10" x14ac:dyDescent="0.2">
      <c r="A5" s="35"/>
      <c r="B5" s="36"/>
      <c r="C5" s="37"/>
      <c r="D5" s="37"/>
      <c r="E5" s="37" t="s">
        <v>0</v>
      </c>
      <c r="F5" s="37"/>
      <c r="G5" s="37"/>
      <c r="H5" s="37" t="s">
        <v>0</v>
      </c>
    </row>
    <row r="6" spans="1:10" x14ac:dyDescent="0.2">
      <c r="A6" s="7" t="s">
        <v>39</v>
      </c>
      <c r="B6" s="5" t="s">
        <v>44</v>
      </c>
      <c r="C6" s="9">
        <v>1625.85678618</v>
      </c>
      <c r="D6" s="9">
        <v>1554.88337176</v>
      </c>
      <c r="E6" s="10">
        <v>4.5645490658031713</v>
      </c>
      <c r="F6" s="9">
        <v>993.23830817999999</v>
      </c>
      <c r="G6" s="9">
        <v>728.04866719999995</v>
      </c>
      <c r="H6" s="10">
        <v>36.424713474154416</v>
      </c>
    </row>
    <row r="7" spans="1:10" x14ac:dyDescent="0.2">
      <c r="A7" s="7" t="s">
        <v>60</v>
      </c>
      <c r="B7" s="5" t="s">
        <v>44</v>
      </c>
      <c r="C7" s="9">
        <v>1.13284183</v>
      </c>
      <c r="D7" s="9">
        <v>5.4414640299999997</v>
      </c>
      <c r="E7" s="10">
        <v>-79.181304447582647</v>
      </c>
      <c r="F7" s="9">
        <v>0.70056300000000005</v>
      </c>
      <c r="G7" s="9">
        <v>4.5208923299999997</v>
      </c>
      <c r="H7" s="10">
        <v>-84.503877799717472</v>
      </c>
    </row>
    <row r="8" spans="1:10" x14ac:dyDescent="0.2">
      <c r="A8" s="7" t="s">
        <v>40</v>
      </c>
      <c r="B8" s="5" t="s">
        <v>1</v>
      </c>
      <c r="C8" s="17">
        <v>11.224732331636069</v>
      </c>
      <c r="D8" s="17">
        <v>10.337638897707254</v>
      </c>
      <c r="E8" s="10">
        <v>8.5811996598716558</v>
      </c>
      <c r="F8" s="17">
        <v>6.881699974322653</v>
      </c>
      <c r="G8" s="17">
        <v>4.8407638852249528</v>
      </c>
      <c r="H8" s="10">
        <v>42.161446777585532</v>
      </c>
    </row>
    <row r="9" spans="1:10" x14ac:dyDescent="0.2">
      <c r="A9" s="7" t="s">
        <v>38</v>
      </c>
      <c r="B9" s="5" t="s">
        <v>2</v>
      </c>
      <c r="C9" s="11">
        <v>11.473192760457705</v>
      </c>
      <c r="D9" s="11">
        <v>11.3</v>
      </c>
      <c r="E9" s="11"/>
      <c r="F9" s="11">
        <v>13.571831274665575</v>
      </c>
      <c r="G9" s="11">
        <v>10.8</v>
      </c>
      <c r="H9" s="11"/>
    </row>
    <row r="10" spans="1:10" x14ac:dyDescent="0.2">
      <c r="A10" s="35" t="s">
        <v>41</v>
      </c>
      <c r="B10" s="36" t="s">
        <v>2</v>
      </c>
      <c r="C10" s="38">
        <v>3.04499016655009</v>
      </c>
      <c r="D10" s="38">
        <v>3.0783064144810099</v>
      </c>
      <c r="E10" s="38"/>
      <c r="F10" s="38">
        <v>3.1302109024478999</v>
      </c>
      <c r="G10" s="38">
        <v>3.0523818036610901</v>
      </c>
      <c r="H10" s="38"/>
    </row>
    <row r="11" spans="1:10" s="14" customFormat="1" x14ac:dyDescent="0.2">
      <c r="A11" s="12"/>
      <c r="B11" s="13"/>
      <c r="C11" s="11"/>
      <c r="D11" s="11"/>
      <c r="E11" s="11"/>
      <c r="F11" s="11"/>
      <c r="G11" s="11"/>
      <c r="H11" s="11"/>
    </row>
    <row r="12" spans="1:10" s="14" customFormat="1" x14ac:dyDescent="0.2">
      <c r="A12" s="12"/>
      <c r="B12" s="13"/>
      <c r="C12" s="9"/>
      <c r="D12" s="9"/>
      <c r="E12" s="9"/>
      <c r="F12" s="9"/>
      <c r="G12" s="9"/>
      <c r="H12" s="11"/>
    </row>
    <row r="13" spans="1:10" s="14" customFormat="1" x14ac:dyDescent="0.2">
      <c r="A13" s="12"/>
      <c r="B13" s="15"/>
      <c r="C13" s="16"/>
      <c r="D13" s="16"/>
      <c r="E13" s="8"/>
      <c r="F13" s="16" t="s">
        <v>212</v>
      </c>
      <c r="G13" s="16" t="s">
        <v>213</v>
      </c>
      <c r="H13" s="8" t="s">
        <v>43</v>
      </c>
      <c r="J13" s="7"/>
    </row>
    <row r="14" spans="1:10" s="14" customFormat="1" x14ac:dyDescent="0.2">
      <c r="A14" s="39"/>
      <c r="B14" s="40"/>
      <c r="C14" s="42"/>
      <c r="D14" s="42"/>
      <c r="E14" s="37"/>
      <c r="F14" s="42"/>
      <c r="G14" s="42"/>
      <c r="H14" s="37" t="s">
        <v>0</v>
      </c>
    </row>
    <row r="15" spans="1:10" s="14" customFormat="1" x14ac:dyDescent="0.2">
      <c r="A15" s="7" t="s">
        <v>48</v>
      </c>
      <c r="B15" s="15" t="s">
        <v>1</v>
      </c>
      <c r="C15" s="17"/>
      <c r="D15" s="17"/>
      <c r="E15" s="10"/>
      <c r="F15" s="17">
        <v>220.7</v>
      </c>
      <c r="G15" s="17">
        <v>190.55</v>
      </c>
      <c r="H15" s="10">
        <v>15.822618735240082</v>
      </c>
    </row>
    <row r="16" spans="1:10" s="14" customFormat="1" x14ac:dyDescent="0.2">
      <c r="A16" s="7" t="s">
        <v>47</v>
      </c>
      <c r="B16" s="15" t="s">
        <v>77</v>
      </c>
      <c r="C16" s="11"/>
      <c r="D16" s="11"/>
      <c r="E16" s="10"/>
      <c r="F16" s="11">
        <v>31.850951922699998</v>
      </c>
      <c r="G16" s="11">
        <v>28.494556792350004</v>
      </c>
      <c r="H16" s="10">
        <v>11.779074701211337</v>
      </c>
    </row>
    <row r="17" spans="1:8" s="14" customFormat="1" x14ac:dyDescent="0.2">
      <c r="A17" s="7" t="s">
        <v>46</v>
      </c>
      <c r="B17" s="15" t="s">
        <v>1</v>
      </c>
      <c r="C17" s="17"/>
      <c r="D17" s="17"/>
      <c r="E17" s="10"/>
      <c r="F17" s="17">
        <v>204.31549026918211</v>
      </c>
      <c r="G17" s="17">
        <v>180.86059133381673</v>
      </c>
      <c r="H17" s="10">
        <v>12.968496211578989</v>
      </c>
    </row>
    <row r="18" spans="1:8" s="14" customFormat="1" x14ac:dyDescent="0.2">
      <c r="A18" s="7" t="s">
        <v>50</v>
      </c>
      <c r="B18" s="15" t="s">
        <v>44</v>
      </c>
      <c r="C18" s="9"/>
      <c r="D18" s="9"/>
      <c r="E18" s="10"/>
      <c r="F18" s="9">
        <v>226618.68131972002</v>
      </c>
      <c r="G18" s="9">
        <v>216852.05865019001</v>
      </c>
      <c r="H18" s="10">
        <v>4.5</v>
      </c>
    </row>
    <row r="19" spans="1:8" s="14" customFormat="1" x14ac:dyDescent="0.2">
      <c r="A19" s="7" t="s">
        <v>51</v>
      </c>
      <c r="B19" s="15" t="s">
        <v>44</v>
      </c>
      <c r="C19" s="9"/>
      <c r="D19" s="9"/>
      <c r="E19" s="10"/>
      <c r="F19" s="9">
        <v>8651.0735712700007</v>
      </c>
      <c r="G19" s="9">
        <v>8424.3877966599994</v>
      </c>
      <c r="H19" s="10">
        <v>2.7</v>
      </c>
    </row>
    <row r="20" spans="1:8" s="14" customFormat="1" x14ac:dyDescent="0.2">
      <c r="A20" s="7" t="s">
        <v>49</v>
      </c>
      <c r="B20" s="15" t="s">
        <v>44</v>
      </c>
      <c r="C20" s="9"/>
      <c r="D20" s="9"/>
      <c r="E20" s="10"/>
      <c r="F20" s="9">
        <v>29542.566983780001</v>
      </c>
      <c r="G20" s="9">
        <v>26499.901717230001</v>
      </c>
      <c r="H20" s="10">
        <v>11.5</v>
      </c>
    </row>
    <row r="21" spans="1:8" s="14" customFormat="1" ht="14.25" x14ac:dyDescent="0.2">
      <c r="A21" s="7" t="s">
        <v>211</v>
      </c>
      <c r="B21" s="15" t="s">
        <v>44</v>
      </c>
      <c r="C21" s="9"/>
      <c r="D21" s="9"/>
      <c r="E21" s="10"/>
      <c r="F21" s="9">
        <v>19575.055114859999</v>
      </c>
      <c r="G21" s="9">
        <v>16067.308512020007</v>
      </c>
      <c r="H21" s="10">
        <v>21.8</v>
      </c>
    </row>
    <row r="22" spans="1:8" s="14" customFormat="1" x14ac:dyDescent="0.2">
      <c r="A22" s="7" t="s">
        <v>52</v>
      </c>
      <c r="B22" s="15" t="s">
        <v>44</v>
      </c>
      <c r="C22" s="9"/>
      <c r="D22" s="9"/>
      <c r="E22" s="10"/>
      <c r="F22" s="9">
        <v>214231.03194607</v>
      </c>
      <c r="G22" s="9">
        <v>208269.65308148001</v>
      </c>
      <c r="H22" s="10">
        <v>2.9</v>
      </c>
    </row>
    <row r="23" spans="1:8" s="14" customFormat="1" x14ac:dyDescent="0.2">
      <c r="A23" s="7" t="s">
        <v>53</v>
      </c>
      <c r="B23" s="15" t="s">
        <v>44</v>
      </c>
      <c r="C23" s="9"/>
      <c r="D23" s="9"/>
      <c r="E23" s="10"/>
      <c r="F23" s="9">
        <v>282602.55523122993</v>
      </c>
      <c r="G23" s="9">
        <v>270167.62592073</v>
      </c>
      <c r="H23" s="10">
        <v>4.5999999999999996</v>
      </c>
    </row>
    <row r="24" spans="1:8" s="14" customFormat="1" x14ac:dyDescent="0.2">
      <c r="A24" s="43" t="s">
        <v>45</v>
      </c>
      <c r="B24" s="40"/>
      <c r="C24" s="44"/>
      <c r="D24" s="44"/>
      <c r="E24" s="45"/>
      <c r="F24" s="44">
        <v>39869</v>
      </c>
      <c r="G24" s="44">
        <v>41410</v>
      </c>
      <c r="H24" s="45">
        <v>-3.7213233518473796</v>
      </c>
    </row>
    <row r="25" spans="1:8" s="14" customFormat="1" ht="6.75" customHeight="1" x14ac:dyDescent="0.2">
      <c r="A25" s="12"/>
      <c r="B25" s="15"/>
      <c r="C25" s="18"/>
      <c r="D25" s="18"/>
      <c r="E25" s="18"/>
      <c r="F25" s="19"/>
      <c r="G25" s="20"/>
      <c r="H25" s="21"/>
    </row>
    <row r="26" spans="1:8" s="14" customFormat="1" ht="13.5" x14ac:dyDescent="0.2">
      <c r="A26" s="164" t="s">
        <v>219</v>
      </c>
      <c r="B26" s="15"/>
      <c r="C26" s="18"/>
      <c r="D26" s="18"/>
      <c r="E26" s="18"/>
      <c r="F26" s="19"/>
      <c r="G26" s="20"/>
      <c r="H26" s="21"/>
    </row>
    <row r="27" spans="1:8" x14ac:dyDescent="0.2">
      <c r="C27" s="18"/>
      <c r="D27" s="18"/>
      <c r="E27" s="18"/>
    </row>
    <row r="28" spans="1:8" s="7" customFormat="1" x14ac:dyDescent="0.2">
      <c r="A28" s="22" t="s">
        <v>54</v>
      </c>
      <c r="B28" s="23"/>
      <c r="C28" s="23"/>
      <c r="D28" s="23"/>
      <c r="E28" s="23"/>
      <c r="F28" s="23"/>
      <c r="G28" s="23"/>
      <c r="H28" s="23"/>
    </row>
    <row r="29" spans="1:8" s="7" customFormat="1" x14ac:dyDescent="0.2">
      <c r="A29" s="24"/>
      <c r="B29" s="23"/>
      <c r="C29" s="25" t="s">
        <v>221</v>
      </c>
      <c r="D29" s="25" t="s">
        <v>222</v>
      </c>
      <c r="E29" s="25" t="s">
        <v>43</v>
      </c>
      <c r="F29" s="25" t="s">
        <v>223</v>
      </c>
      <c r="G29" s="25" t="s">
        <v>225</v>
      </c>
      <c r="H29" s="25" t="s">
        <v>43</v>
      </c>
    </row>
    <row r="30" spans="1:8" s="7" customFormat="1" x14ac:dyDescent="0.2">
      <c r="A30" s="46"/>
      <c r="B30" s="47"/>
      <c r="C30" s="48"/>
      <c r="D30" s="48"/>
      <c r="E30" s="48" t="s">
        <v>0</v>
      </c>
      <c r="F30" s="48"/>
      <c r="G30" s="48"/>
      <c r="H30" s="48" t="s">
        <v>0</v>
      </c>
    </row>
    <row r="31" spans="1:8" s="7" customFormat="1" x14ac:dyDescent="0.2">
      <c r="A31" s="7" t="s">
        <v>55</v>
      </c>
      <c r="B31" s="5" t="s">
        <v>44</v>
      </c>
      <c r="C31" s="26">
        <v>15962.611474109999</v>
      </c>
      <c r="D31" s="26">
        <v>15114.528037600001</v>
      </c>
      <c r="E31" s="27">
        <v>5.6110480883044715</v>
      </c>
      <c r="F31" s="26">
        <v>7582.6708792999998</v>
      </c>
      <c r="G31" s="26">
        <v>6931.9404162999999</v>
      </c>
      <c r="H31" s="28">
        <v>9.3874214710479933</v>
      </c>
    </row>
    <row r="32" spans="1:8" s="7" customFormat="1" x14ac:dyDescent="0.2">
      <c r="A32" s="7" t="s">
        <v>56</v>
      </c>
      <c r="B32" s="5" t="s">
        <v>0</v>
      </c>
      <c r="C32" s="28">
        <v>92.799562251843099</v>
      </c>
      <c r="D32" s="28">
        <v>95.507717642447702</v>
      </c>
      <c r="E32" s="26"/>
      <c r="F32" s="28">
        <v>87.669599250927305</v>
      </c>
      <c r="G32" s="28">
        <v>102.031135040854</v>
      </c>
      <c r="H32" s="28"/>
    </row>
    <row r="33" spans="1:8" s="7" customFormat="1" x14ac:dyDescent="0.2">
      <c r="A33" s="7" t="s">
        <v>57</v>
      </c>
      <c r="B33" s="5" t="s">
        <v>44</v>
      </c>
      <c r="C33" s="26">
        <v>1410.06286204</v>
      </c>
      <c r="D33" s="26">
        <v>1410.3924316100001</v>
      </c>
      <c r="E33" s="28">
        <v>-2.3367224796001704E-2</v>
      </c>
      <c r="F33" s="26">
        <v>784.55571172999998</v>
      </c>
      <c r="G33" s="26">
        <v>798.49953933999996</v>
      </c>
      <c r="H33" s="28">
        <v>-1.7462536824411001</v>
      </c>
    </row>
    <row r="34" spans="1:8" s="7" customFormat="1" x14ac:dyDescent="0.2">
      <c r="A34" s="7" t="s">
        <v>39</v>
      </c>
      <c r="B34" s="5" t="s">
        <v>44</v>
      </c>
      <c r="C34" s="26">
        <v>1405.5319152</v>
      </c>
      <c r="D34" s="26">
        <v>1369.62080081</v>
      </c>
      <c r="E34" s="28">
        <v>2.6219749560434513</v>
      </c>
      <c r="F34" s="26">
        <v>857.79571279999993</v>
      </c>
      <c r="G34" s="26">
        <v>619.95653560000005</v>
      </c>
      <c r="H34" s="28">
        <v>38.363847067087818</v>
      </c>
    </row>
    <row r="35" spans="1:8" s="7" customFormat="1" x14ac:dyDescent="0.2">
      <c r="A35" s="7" t="s">
        <v>58</v>
      </c>
      <c r="B35" s="5" t="s">
        <v>44</v>
      </c>
      <c r="C35" s="26">
        <v>334.71338101999999</v>
      </c>
      <c r="D35" s="26">
        <v>444.33684771999998</v>
      </c>
      <c r="E35" s="28">
        <v>-24.671252735960241</v>
      </c>
      <c r="F35" s="26">
        <v>154.21722600000001</v>
      </c>
      <c r="G35" s="26">
        <v>285.22707114000002</v>
      </c>
      <c r="H35" s="28">
        <v>-45.931770997885238</v>
      </c>
    </row>
    <row r="36" spans="1:8" s="7" customFormat="1" x14ac:dyDescent="0.2">
      <c r="A36" s="46" t="s">
        <v>59</v>
      </c>
      <c r="B36" s="47" t="s">
        <v>44</v>
      </c>
      <c r="C36" s="49">
        <v>1070.8185341799999</v>
      </c>
      <c r="D36" s="49">
        <v>925.28395308999995</v>
      </c>
      <c r="E36" s="165">
        <v>15.728639906051001</v>
      </c>
      <c r="F36" s="49">
        <v>703.57848679999995</v>
      </c>
      <c r="G36" s="49">
        <v>334.72946445999997</v>
      </c>
      <c r="H36" s="165">
        <v>110.19317434007286</v>
      </c>
    </row>
    <row r="40" spans="1:8" x14ac:dyDescent="0.2">
      <c r="A40" s="29" t="s">
        <v>3</v>
      </c>
      <c r="B40" s="30"/>
      <c r="C40" s="30"/>
      <c r="D40" s="30"/>
      <c r="E40" s="30"/>
      <c r="F40" s="30"/>
      <c r="G40" s="30"/>
      <c r="H40" s="30"/>
    </row>
    <row r="41" spans="1:8" x14ac:dyDescent="0.2">
      <c r="A41" s="31"/>
      <c r="B41" s="30"/>
      <c r="C41" s="32" t="s">
        <v>221</v>
      </c>
      <c r="D41" s="32" t="s">
        <v>222</v>
      </c>
      <c r="E41" s="32" t="s">
        <v>43</v>
      </c>
      <c r="F41" s="32" t="s">
        <v>223</v>
      </c>
      <c r="G41" s="32" t="s">
        <v>225</v>
      </c>
      <c r="H41" s="32" t="s">
        <v>43</v>
      </c>
    </row>
    <row r="42" spans="1:8" x14ac:dyDescent="0.2">
      <c r="A42" s="50"/>
      <c r="B42" s="51"/>
      <c r="C42" s="51"/>
      <c r="D42" s="51"/>
      <c r="E42" s="51" t="s">
        <v>0</v>
      </c>
      <c r="F42" s="51"/>
      <c r="G42" s="51"/>
      <c r="H42" s="51" t="s">
        <v>0</v>
      </c>
    </row>
    <row r="43" spans="1:8" x14ac:dyDescent="0.2">
      <c r="A43" s="7" t="s">
        <v>55</v>
      </c>
      <c r="B43" s="5" t="s">
        <v>44</v>
      </c>
      <c r="C43" s="33">
        <v>9212.149999270001</v>
      </c>
      <c r="D43" s="33">
        <v>9198.9479647000007</v>
      </c>
      <c r="E43" s="34">
        <v>0.14351678714415686</v>
      </c>
      <c r="F43" s="33">
        <v>4216.8285120199998</v>
      </c>
      <c r="G43" s="33">
        <v>4255.5761513799998</v>
      </c>
      <c r="H43" s="34">
        <v>-0.91051453391181569</v>
      </c>
    </row>
    <row r="44" spans="1:8" x14ac:dyDescent="0.2">
      <c r="A44" s="7" t="s">
        <v>61</v>
      </c>
      <c r="B44" s="5" t="s">
        <v>0</v>
      </c>
      <c r="C44" s="34">
        <v>91.9012532311732</v>
      </c>
      <c r="D44" s="34">
        <v>95.614559963004098</v>
      </c>
      <c r="E44" s="34"/>
      <c r="F44" s="34">
        <v>86.177507530182993</v>
      </c>
      <c r="G44" s="34">
        <v>90.288115562863396</v>
      </c>
      <c r="H44" s="34"/>
    </row>
    <row r="45" spans="1:8" x14ac:dyDescent="0.2">
      <c r="A45" s="7" t="s">
        <v>62</v>
      </c>
      <c r="B45" s="5" t="s">
        <v>0</v>
      </c>
      <c r="C45" s="34">
        <v>95.178205642757206</v>
      </c>
      <c r="D45" s="34">
        <v>95.419817533401201</v>
      </c>
      <c r="E45" s="34"/>
      <c r="F45" s="34">
        <v>94.995857326910098</v>
      </c>
      <c r="G45" s="34">
        <v>95.553952517761005</v>
      </c>
      <c r="H45" s="34"/>
    </row>
    <row r="46" spans="1:8" x14ac:dyDescent="0.2">
      <c r="A46" s="7" t="s">
        <v>57</v>
      </c>
      <c r="B46" s="5" t="s">
        <v>44</v>
      </c>
      <c r="C46" s="33">
        <v>2231.1580477799998</v>
      </c>
      <c r="D46" s="33">
        <v>2144.1051173800001</v>
      </c>
      <c r="E46" s="34">
        <v>4.0601055281456748</v>
      </c>
      <c r="F46" s="33">
        <v>1115.5140791899998</v>
      </c>
      <c r="G46" s="33">
        <v>960.17012484999998</v>
      </c>
      <c r="H46" s="34">
        <v>16.178794811416161</v>
      </c>
    </row>
    <row r="47" spans="1:8" x14ac:dyDescent="0.2">
      <c r="A47" s="7" t="s">
        <v>39</v>
      </c>
      <c r="B47" s="5" t="s">
        <v>44</v>
      </c>
      <c r="C47" s="33">
        <v>220.32487097999999</v>
      </c>
      <c r="D47" s="33">
        <v>185.26257095</v>
      </c>
      <c r="E47" s="34">
        <v>18.925733271542935</v>
      </c>
      <c r="F47" s="33">
        <v>135.44259538</v>
      </c>
      <c r="G47" s="33">
        <v>108.09213159999999</v>
      </c>
      <c r="H47" s="34">
        <v>25.302918330088715</v>
      </c>
    </row>
    <row r="48" spans="1:8" x14ac:dyDescent="0.2">
      <c r="A48" s="7" t="s">
        <v>63</v>
      </c>
      <c r="B48" s="5" t="s">
        <v>44</v>
      </c>
      <c r="C48" s="33">
        <v>135.13674033999999</v>
      </c>
      <c r="D48" s="33">
        <v>21.290371629999999</v>
      </c>
      <c r="E48" s="34">
        <v>534.7317120081666</v>
      </c>
      <c r="F48" s="33">
        <v>72.070801459999998</v>
      </c>
      <c r="G48" s="33">
        <v>-14.843562309999999</v>
      </c>
      <c r="H48" s="34" t="s">
        <v>224</v>
      </c>
    </row>
    <row r="49" spans="1:8" x14ac:dyDescent="0.2">
      <c r="A49" s="7" t="s">
        <v>64</v>
      </c>
      <c r="B49" s="5" t="s">
        <v>44</v>
      </c>
      <c r="C49" s="33">
        <v>68.859643180000006</v>
      </c>
      <c r="D49" s="33">
        <v>57.144115419999999</v>
      </c>
      <c r="E49" s="34">
        <v>20.501722135153855</v>
      </c>
      <c r="F49" s="33">
        <v>54.906387610000003</v>
      </c>
      <c r="G49" s="33">
        <v>56.956302639999997</v>
      </c>
      <c r="H49" s="34">
        <v>-3.5991013021978602</v>
      </c>
    </row>
    <row r="50" spans="1:8" x14ac:dyDescent="0.2">
      <c r="A50" s="52" t="s">
        <v>65</v>
      </c>
      <c r="B50" s="53" t="s">
        <v>44</v>
      </c>
      <c r="C50" s="54">
        <v>16.328487460000002</v>
      </c>
      <c r="D50" s="54">
        <v>106.8280839</v>
      </c>
      <c r="E50" s="55">
        <v>-84.715173329061273</v>
      </c>
      <c r="F50" s="54">
        <v>8.4654063100000005</v>
      </c>
      <c r="G50" s="54">
        <v>65.979391269999994</v>
      </c>
      <c r="H50" s="166">
        <v>-87.169620472310854</v>
      </c>
    </row>
    <row r="51" spans="1:8" x14ac:dyDescent="0.2">
      <c r="C51" s="20"/>
      <c r="D51" s="20"/>
      <c r="E51" s="18"/>
      <c r="F51" s="20"/>
      <c r="G51" s="20"/>
      <c r="H51" s="18"/>
    </row>
  </sheetData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workbookViewId="0">
      <selection activeCell="A2" sqref="A2"/>
    </sheetView>
  </sheetViews>
  <sheetFormatPr baseColWidth="10" defaultRowHeight="12.75" x14ac:dyDescent="0.2"/>
  <cols>
    <col min="1" max="1" width="50.7109375" style="2" customWidth="1"/>
    <col min="2" max="2" width="11.42578125" style="2"/>
    <col min="3" max="4" width="13.28515625" style="2" customWidth="1"/>
    <col min="5" max="5" width="14.5703125" style="3" customWidth="1"/>
    <col min="6" max="16384" width="11.42578125" style="2"/>
  </cols>
  <sheetData>
    <row r="1" spans="1:5" x14ac:dyDescent="0.2">
      <c r="A1" s="56" t="s">
        <v>198</v>
      </c>
      <c r="B1" s="3"/>
      <c r="C1" s="3"/>
      <c r="D1" s="3"/>
    </row>
    <row r="2" spans="1:5" x14ac:dyDescent="0.2">
      <c r="A2" s="3"/>
      <c r="B2" s="3"/>
      <c r="C2" s="3"/>
      <c r="D2" s="3"/>
      <c r="E2" s="56"/>
    </row>
    <row r="3" spans="1:5" x14ac:dyDescent="0.2">
      <c r="A3" s="3"/>
      <c r="B3" s="3"/>
      <c r="C3" s="148" t="s">
        <v>205</v>
      </c>
      <c r="D3" s="148" t="s">
        <v>209</v>
      </c>
      <c r="E3" s="148" t="s">
        <v>203</v>
      </c>
    </row>
    <row r="4" spans="1:5" x14ac:dyDescent="0.2">
      <c r="A4" s="41"/>
      <c r="B4" s="41"/>
      <c r="C4" s="150">
        <v>43646</v>
      </c>
      <c r="D4" s="151" t="s">
        <v>210</v>
      </c>
      <c r="E4" s="149" t="s">
        <v>204</v>
      </c>
    </row>
    <row r="5" spans="1:5" x14ac:dyDescent="0.2">
      <c r="A5" s="2" t="s">
        <v>55</v>
      </c>
      <c r="B5" s="2" t="s">
        <v>77</v>
      </c>
      <c r="C5" s="9">
        <v>49</v>
      </c>
      <c r="D5" s="9">
        <v>49</v>
      </c>
      <c r="E5" s="9">
        <v>49</v>
      </c>
    </row>
    <row r="6" spans="1:5" ht="14.25" x14ac:dyDescent="0.2">
      <c r="A6" s="2" t="s">
        <v>66</v>
      </c>
      <c r="B6" s="2" t="s">
        <v>44</v>
      </c>
      <c r="C6" s="9">
        <v>500</v>
      </c>
      <c r="D6" s="9">
        <v>500</v>
      </c>
      <c r="E6" s="9">
        <v>500</v>
      </c>
    </row>
    <row r="7" spans="1:5" x14ac:dyDescent="0.2">
      <c r="A7" s="2" t="s">
        <v>67</v>
      </c>
      <c r="B7" s="2" t="s">
        <v>0</v>
      </c>
      <c r="C7" s="9">
        <v>98</v>
      </c>
      <c r="D7" s="9">
        <v>98</v>
      </c>
      <c r="E7" s="9">
        <v>98</v>
      </c>
    </row>
    <row r="8" spans="1:5" x14ac:dyDescent="0.2">
      <c r="A8" s="2" t="s">
        <v>68</v>
      </c>
      <c r="B8" s="2" t="s">
        <v>0</v>
      </c>
      <c r="C8" s="9">
        <v>93</v>
      </c>
      <c r="D8" s="9">
        <v>93</v>
      </c>
      <c r="E8" s="9">
        <v>93</v>
      </c>
    </row>
    <row r="9" spans="1:5" x14ac:dyDescent="0.2">
      <c r="A9" s="2" t="s">
        <v>69</v>
      </c>
      <c r="B9" s="2" t="s">
        <v>0</v>
      </c>
      <c r="C9" s="9">
        <v>95</v>
      </c>
      <c r="D9" s="9">
        <v>95</v>
      </c>
      <c r="E9" s="9">
        <v>95</v>
      </c>
    </row>
    <row r="10" spans="1:5" ht="14.25" x14ac:dyDescent="0.2">
      <c r="A10" s="2" t="s">
        <v>70</v>
      </c>
      <c r="B10" s="2" t="s">
        <v>0</v>
      </c>
      <c r="C10" s="9">
        <v>3</v>
      </c>
      <c r="D10" s="9">
        <v>3</v>
      </c>
      <c r="E10" s="9">
        <v>3</v>
      </c>
    </row>
    <row r="11" spans="1:5" x14ac:dyDescent="0.2">
      <c r="A11" s="2" t="s">
        <v>199</v>
      </c>
      <c r="B11" s="2" t="s">
        <v>77</v>
      </c>
      <c r="C11" s="9" t="s">
        <v>201</v>
      </c>
      <c r="D11" s="9" t="s">
        <v>201</v>
      </c>
      <c r="E11" s="9" t="s">
        <v>201</v>
      </c>
    </row>
    <row r="12" spans="1:5" x14ac:dyDescent="0.2">
      <c r="A12" s="59" t="s">
        <v>39</v>
      </c>
      <c r="B12" s="59" t="s">
        <v>77</v>
      </c>
      <c r="C12" s="37" t="s">
        <v>202</v>
      </c>
      <c r="D12" s="37" t="s">
        <v>202</v>
      </c>
      <c r="E12" s="37" t="s">
        <v>202</v>
      </c>
    </row>
    <row r="13" spans="1:5" x14ac:dyDescent="0.2">
      <c r="E13" s="147"/>
    </row>
    <row r="14" spans="1:5" x14ac:dyDescent="0.2">
      <c r="A14" s="57" t="s">
        <v>86</v>
      </c>
    </row>
    <row r="15" spans="1:5" x14ac:dyDescent="0.2">
      <c r="A15" s="57" t="s">
        <v>87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2"/>
  <sheetViews>
    <sheetView workbookViewId="0">
      <selection activeCell="A2" sqref="A2"/>
    </sheetView>
  </sheetViews>
  <sheetFormatPr baseColWidth="10" defaultRowHeight="12.75" x14ac:dyDescent="0.2"/>
  <cols>
    <col min="1" max="1" width="49.42578125" style="2" customWidth="1"/>
    <col min="2" max="4" width="11.42578125" style="3"/>
    <col min="5" max="5" width="12.7109375" style="3" customWidth="1"/>
    <col min="6" max="7" width="11.42578125" style="3"/>
    <col min="8" max="16384" width="11.42578125" style="2"/>
  </cols>
  <sheetData>
    <row r="1" spans="1:9" ht="15" x14ac:dyDescent="0.25">
      <c r="A1" s="1" t="s">
        <v>193</v>
      </c>
    </row>
    <row r="2" spans="1:9" x14ac:dyDescent="0.2">
      <c r="A2" s="3"/>
    </row>
    <row r="3" spans="1:9" x14ac:dyDescent="0.2">
      <c r="A3" s="60" t="s">
        <v>71</v>
      </c>
      <c r="C3" s="6"/>
      <c r="D3" s="6"/>
      <c r="E3" s="6"/>
      <c r="F3" s="6"/>
      <c r="G3" s="6"/>
      <c r="I3" s="5"/>
    </row>
    <row r="4" spans="1:9" x14ac:dyDescent="0.2">
      <c r="A4" s="61"/>
      <c r="B4" s="16"/>
      <c r="C4" s="16"/>
      <c r="D4" s="16"/>
      <c r="E4" s="16" t="s">
        <v>73</v>
      </c>
      <c r="F4" s="16"/>
      <c r="G4" s="16"/>
    </row>
    <row r="5" spans="1:9" ht="14.25" x14ac:dyDescent="0.2">
      <c r="A5" s="61"/>
      <c r="B5" s="16"/>
      <c r="C5" s="16" t="s">
        <v>72</v>
      </c>
      <c r="D5" s="16"/>
      <c r="E5" s="16" t="s">
        <v>200</v>
      </c>
      <c r="F5" s="16"/>
      <c r="G5" s="16" t="s">
        <v>74</v>
      </c>
    </row>
    <row r="6" spans="1:9" x14ac:dyDescent="0.2">
      <c r="A6" s="68" t="s">
        <v>44</v>
      </c>
      <c r="B6" s="69" t="s">
        <v>212</v>
      </c>
      <c r="C6" s="69" t="s">
        <v>213</v>
      </c>
      <c r="D6" s="69" t="s">
        <v>212</v>
      </c>
      <c r="E6" s="69" t="s">
        <v>213</v>
      </c>
      <c r="F6" s="69" t="s">
        <v>212</v>
      </c>
      <c r="G6" s="69" t="s">
        <v>213</v>
      </c>
    </row>
    <row r="7" spans="1:9" x14ac:dyDescent="0.2">
      <c r="A7" s="2" t="s">
        <v>78</v>
      </c>
      <c r="B7" s="11"/>
      <c r="C7" s="11"/>
      <c r="D7" s="11"/>
      <c r="E7" s="11"/>
      <c r="F7" s="11"/>
      <c r="G7" s="11"/>
    </row>
    <row r="8" spans="1:9" x14ac:dyDescent="0.2">
      <c r="A8" s="2" t="s">
        <v>79</v>
      </c>
      <c r="B8" s="9">
        <v>5925.4800880299999</v>
      </c>
      <c r="C8" s="9">
        <v>5851.2140340200003</v>
      </c>
      <c r="D8" s="9">
        <v>4822.3528632999996</v>
      </c>
      <c r="E8" s="9">
        <v>4768.50451402</v>
      </c>
      <c r="F8" s="9">
        <v>10747.83295133</v>
      </c>
      <c r="G8" s="9">
        <v>10619.71854804</v>
      </c>
    </row>
    <row r="9" spans="1:9" x14ac:dyDescent="0.2">
      <c r="A9" s="2" t="s">
        <v>75</v>
      </c>
      <c r="B9" s="9"/>
      <c r="C9" s="9"/>
      <c r="D9" s="9"/>
      <c r="E9" s="9"/>
      <c r="F9" s="9"/>
      <c r="G9" s="9"/>
    </row>
    <row r="10" spans="1:9" x14ac:dyDescent="0.2">
      <c r="A10" s="62" t="s">
        <v>80</v>
      </c>
      <c r="B10" s="9">
        <v>2490.4391452700002</v>
      </c>
      <c r="C10" s="9">
        <v>2509.0054925099998</v>
      </c>
      <c r="D10" s="9">
        <v>893.57968894999988</v>
      </c>
      <c r="E10" s="9">
        <v>983.10539195999979</v>
      </c>
      <c r="F10" s="9">
        <v>3209.0796940099999</v>
      </c>
      <c r="G10" s="9">
        <v>3311.5441916399996</v>
      </c>
    </row>
    <row r="11" spans="1:9" x14ac:dyDescent="0.2">
      <c r="A11" s="2" t="s">
        <v>81</v>
      </c>
      <c r="B11" s="9">
        <v>54190.634549579998</v>
      </c>
      <c r="C11" s="9">
        <v>54844.91651807</v>
      </c>
      <c r="D11" s="9">
        <v>12964.609943089999</v>
      </c>
      <c r="E11" s="9">
        <v>9453.0705034500061</v>
      </c>
      <c r="F11" s="9">
        <v>67155.244492669997</v>
      </c>
      <c r="G11" s="9">
        <v>64297.987021520006</v>
      </c>
    </row>
    <row r="12" spans="1:9" x14ac:dyDescent="0.2">
      <c r="A12" s="62" t="s">
        <v>82</v>
      </c>
      <c r="B12" s="9">
        <v>149297.77646754001</v>
      </c>
      <c r="C12" s="9">
        <v>139272.39912105</v>
      </c>
      <c r="D12" s="9">
        <v>14120.885339880002</v>
      </c>
      <c r="E12" s="9">
        <v>6770.5786122899999</v>
      </c>
      <c r="F12" s="9">
        <v>149297.77646754001</v>
      </c>
      <c r="G12" s="9">
        <v>139272.39912105</v>
      </c>
    </row>
    <row r="13" spans="1:9" x14ac:dyDescent="0.2">
      <c r="A13" s="62" t="s">
        <v>215</v>
      </c>
      <c r="B13" s="9">
        <v>130758.68453087</v>
      </c>
      <c r="C13" s="9">
        <v>124095.0497354</v>
      </c>
      <c r="D13" s="9">
        <v>10926.857604950001</v>
      </c>
      <c r="E13" s="9">
        <v>4953.4181668000001</v>
      </c>
      <c r="F13" s="9">
        <v>130758.68453087</v>
      </c>
      <c r="G13" s="9">
        <v>124095.0497354</v>
      </c>
    </row>
    <row r="14" spans="1:9" x14ac:dyDescent="0.2">
      <c r="A14" s="62" t="s">
        <v>216</v>
      </c>
      <c r="B14" s="9">
        <v>18539.091936670004</v>
      </c>
      <c r="C14" s="9">
        <v>15177.349385650001</v>
      </c>
      <c r="D14" s="9">
        <v>3194.0277349300004</v>
      </c>
      <c r="E14" s="9">
        <v>1817.16044549</v>
      </c>
      <c r="F14" s="9">
        <v>18539.091936670004</v>
      </c>
      <c r="G14" s="9">
        <v>15177.349385650001</v>
      </c>
    </row>
    <row r="15" spans="1:9" x14ac:dyDescent="0.2">
      <c r="A15" s="62" t="s">
        <v>83</v>
      </c>
      <c r="B15" s="9">
        <v>2797.3856327499998</v>
      </c>
      <c r="C15" s="9">
        <v>2615.54259877</v>
      </c>
      <c r="D15" s="9">
        <v>0</v>
      </c>
      <c r="E15" s="9">
        <v>0</v>
      </c>
      <c r="F15" s="9">
        <v>2797.3856327499998</v>
      </c>
      <c r="G15" s="9">
        <v>2615.54259877</v>
      </c>
    </row>
    <row r="16" spans="1:9" x14ac:dyDescent="0.2">
      <c r="A16" s="62" t="s">
        <v>217</v>
      </c>
      <c r="B16" s="9">
        <v>2210.99625423</v>
      </c>
      <c r="C16" s="9">
        <v>2077.8065500500002</v>
      </c>
      <c r="D16" s="9">
        <v>0</v>
      </c>
      <c r="E16" s="9">
        <v>0</v>
      </c>
      <c r="F16" s="9">
        <v>2210.99625423</v>
      </c>
      <c r="G16" s="9">
        <v>2077.8065500500002</v>
      </c>
    </row>
    <row r="17" spans="1:9" x14ac:dyDescent="0.2">
      <c r="A17" s="62" t="s">
        <v>84</v>
      </c>
      <c r="B17" s="9">
        <v>7336.1305007499996</v>
      </c>
      <c r="C17" s="9">
        <v>7240.6742685600002</v>
      </c>
      <c r="D17" s="9">
        <v>0</v>
      </c>
      <c r="E17" s="9">
        <v>0</v>
      </c>
      <c r="F17" s="9">
        <v>7336.1305007499996</v>
      </c>
      <c r="G17" s="9">
        <v>7240.6742685600002</v>
      </c>
    </row>
    <row r="18" spans="1:9" x14ac:dyDescent="0.2">
      <c r="A18" s="62" t="s">
        <v>85</v>
      </c>
      <c r="B18" s="9">
        <v>4580.83500267</v>
      </c>
      <c r="C18" s="9">
        <v>4518.3066172099998</v>
      </c>
      <c r="D18" s="9">
        <v>0</v>
      </c>
      <c r="E18" s="9">
        <v>0</v>
      </c>
      <c r="F18" s="9">
        <v>4580.83500267</v>
      </c>
      <c r="G18" s="9">
        <v>4518.3066172099998</v>
      </c>
    </row>
    <row r="19" spans="1:9" x14ac:dyDescent="0.2">
      <c r="A19" s="58" t="s">
        <v>76</v>
      </c>
      <c r="B19" s="70">
        <v>226618.68138659003</v>
      </c>
      <c r="C19" s="70">
        <v>216852.05865019001</v>
      </c>
      <c r="D19" s="70">
        <v>32801.427835219998</v>
      </c>
      <c r="E19" s="70">
        <v>21975.259021720005</v>
      </c>
      <c r="F19" s="70">
        <v>245124.28474172001</v>
      </c>
      <c r="G19" s="70">
        <v>231876.17236679001</v>
      </c>
    </row>
    <row r="20" spans="1:9" x14ac:dyDescent="0.2">
      <c r="A20" s="62"/>
      <c r="B20" s="11"/>
      <c r="C20" s="11"/>
      <c r="D20" s="11"/>
      <c r="E20" s="11"/>
      <c r="F20" s="11"/>
      <c r="G20" s="11"/>
    </row>
    <row r="21" spans="1:9" x14ac:dyDescent="0.2">
      <c r="A21" s="63" t="s">
        <v>191</v>
      </c>
    </row>
    <row r="24" spans="1:9" x14ac:dyDescent="0.2">
      <c r="A24" s="4" t="s">
        <v>57</v>
      </c>
      <c r="C24" s="6"/>
      <c r="D24" s="6"/>
      <c r="E24" s="6"/>
    </row>
    <row r="25" spans="1:9" x14ac:dyDescent="0.2">
      <c r="A25" s="7"/>
      <c r="B25" s="8" t="s">
        <v>221</v>
      </c>
      <c r="C25" s="16" t="s">
        <v>88</v>
      </c>
      <c r="D25" s="8" t="s">
        <v>222</v>
      </c>
      <c r="E25" s="16" t="s">
        <v>88</v>
      </c>
      <c r="F25" s="8" t="s">
        <v>223</v>
      </c>
      <c r="G25" s="16" t="s">
        <v>225</v>
      </c>
    </row>
    <row r="26" spans="1:9" x14ac:dyDescent="0.2">
      <c r="A26" s="35"/>
      <c r="B26" s="69" t="s">
        <v>44</v>
      </c>
      <c r="C26" s="69" t="s">
        <v>0</v>
      </c>
      <c r="D26" s="69" t="s">
        <v>44</v>
      </c>
      <c r="E26" s="69" t="s">
        <v>0</v>
      </c>
      <c r="F26" s="69" t="s">
        <v>44</v>
      </c>
      <c r="G26" s="69" t="s">
        <v>44</v>
      </c>
      <c r="I26" s="5"/>
    </row>
    <row r="27" spans="1:9" x14ac:dyDescent="0.2">
      <c r="A27" s="7" t="s">
        <v>89</v>
      </c>
      <c r="B27" s="9">
        <v>3458.6702395500001</v>
      </c>
      <c r="C27" s="11">
        <v>2.8923312069219702</v>
      </c>
      <c r="D27" s="9">
        <v>3328.7972525</v>
      </c>
      <c r="E27" s="11">
        <v>2.8828428754407698</v>
      </c>
      <c r="F27" s="9">
        <v>1847.8783438999999</v>
      </c>
      <c r="G27" s="9">
        <v>1835.6600145299999</v>
      </c>
    </row>
    <row r="28" spans="1:9" x14ac:dyDescent="0.2">
      <c r="A28" s="7" t="s">
        <v>90</v>
      </c>
      <c r="B28" s="9">
        <v>-181.11500606999999</v>
      </c>
      <c r="C28" s="11">
        <v>-0.15145837787827901</v>
      </c>
      <c r="D28" s="9">
        <v>-255.72783870000001</v>
      </c>
      <c r="E28" s="11">
        <v>-0.22146833283237399</v>
      </c>
      <c r="F28" s="9">
        <v>-98.133929129999999</v>
      </c>
      <c r="G28" s="9">
        <v>-140.29250861</v>
      </c>
    </row>
    <row r="29" spans="1:9" x14ac:dyDescent="0.2">
      <c r="A29" s="7" t="s">
        <v>91</v>
      </c>
      <c r="B29" s="9">
        <v>1038.2344083</v>
      </c>
      <c r="C29" s="11">
        <v>0.86822899300656098</v>
      </c>
      <c r="D29" s="9">
        <v>865.76446834000001</v>
      </c>
      <c r="E29" s="11">
        <v>0.74977919652189295</v>
      </c>
      <c r="F29" s="9">
        <v>436.29707664</v>
      </c>
      <c r="G29" s="9">
        <v>281.53437584</v>
      </c>
    </row>
    <row r="30" spans="1:9" x14ac:dyDescent="0.2">
      <c r="A30" s="7" t="s">
        <v>92</v>
      </c>
      <c r="B30" s="9">
        <v>-328.78108407000002</v>
      </c>
      <c r="C30" s="11">
        <v>-0.27494491346044703</v>
      </c>
      <c r="D30" s="9">
        <v>-70.333631159999996</v>
      </c>
      <c r="E30" s="11">
        <v>-6.0911131593012202E-2</v>
      </c>
      <c r="F30" s="9">
        <v>-97.35432385</v>
      </c>
      <c r="G30" s="9">
        <v>-53.045687860000001</v>
      </c>
    </row>
    <row r="31" spans="1:9" x14ac:dyDescent="0.2">
      <c r="A31" s="7" t="s">
        <v>93</v>
      </c>
      <c r="B31" s="9">
        <v>-345.78764789000002</v>
      </c>
      <c r="C31" s="11">
        <v>-0.28916674203971499</v>
      </c>
      <c r="D31" s="9">
        <v>-314.00270198999999</v>
      </c>
      <c r="E31" s="11">
        <v>-0.27193619305627098</v>
      </c>
      <c r="F31" s="9">
        <v>-188.61737664</v>
      </c>
      <c r="G31" s="9">
        <v>-165.18652971</v>
      </c>
    </row>
    <row r="32" spans="1:9" x14ac:dyDescent="0.2">
      <c r="A32" s="58" t="s">
        <v>76</v>
      </c>
      <c r="B32" s="70">
        <v>3641.2209098200001</v>
      </c>
      <c r="C32" s="71">
        <v>3.04499016655009</v>
      </c>
      <c r="D32" s="70">
        <v>3554.4975489899998</v>
      </c>
      <c r="E32" s="71">
        <v>3.0783064144810099</v>
      </c>
      <c r="F32" s="70">
        <v>1900.0697909200001</v>
      </c>
      <c r="G32" s="70">
        <v>1758.66966419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3"/>
  <sheetViews>
    <sheetView zoomScale="85" zoomScaleNormal="85" workbookViewId="0">
      <selection activeCell="A2" sqref="A2"/>
    </sheetView>
  </sheetViews>
  <sheetFormatPr baseColWidth="10" defaultRowHeight="12.75" x14ac:dyDescent="0.2"/>
  <cols>
    <col min="1" max="1" width="11.42578125" style="2"/>
    <col min="2" max="2" width="15.5703125" style="2" customWidth="1"/>
    <col min="3" max="3" width="39.42578125" style="2" customWidth="1"/>
    <col min="4" max="9" width="11.42578125" style="3"/>
    <col min="10" max="16384" width="11.42578125" style="2"/>
  </cols>
  <sheetData>
    <row r="1" spans="1:11" ht="15" x14ac:dyDescent="0.25">
      <c r="A1" s="72" t="s">
        <v>194</v>
      </c>
      <c r="B1" s="73"/>
      <c r="C1" s="73"/>
      <c r="D1" s="73"/>
      <c r="E1" s="73"/>
      <c r="F1" s="73"/>
      <c r="G1" s="73"/>
      <c r="H1" s="73"/>
      <c r="I1" s="73"/>
    </row>
    <row r="2" spans="1:1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11" x14ac:dyDescent="0.2">
      <c r="A3" s="74" t="s">
        <v>94</v>
      </c>
      <c r="B3" s="75"/>
      <c r="C3" s="73"/>
      <c r="D3" s="76"/>
      <c r="E3" s="76"/>
      <c r="F3" s="76"/>
      <c r="G3" s="76"/>
      <c r="H3" s="76"/>
      <c r="I3" s="76"/>
      <c r="K3" s="7"/>
    </row>
    <row r="4" spans="1:11" x14ac:dyDescent="0.2">
      <c r="A4" s="75"/>
      <c r="B4" s="75"/>
      <c r="C4" s="75"/>
      <c r="D4" s="77"/>
      <c r="E4" s="77"/>
      <c r="F4" s="78" t="s">
        <v>212</v>
      </c>
      <c r="G4" s="78" t="s">
        <v>213</v>
      </c>
      <c r="H4" s="167" t="s">
        <v>43</v>
      </c>
      <c r="I4" s="168"/>
    </row>
    <row r="5" spans="1:11" x14ac:dyDescent="0.2">
      <c r="A5" s="79"/>
      <c r="B5" s="79"/>
      <c r="C5" s="79"/>
      <c r="D5" s="37" t="s">
        <v>44</v>
      </c>
      <c r="E5" s="37" t="s">
        <v>44</v>
      </c>
      <c r="F5" s="37" t="s">
        <v>44</v>
      </c>
      <c r="G5" s="37" t="s">
        <v>44</v>
      </c>
      <c r="H5" s="37" t="s">
        <v>44</v>
      </c>
      <c r="I5" s="37" t="s">
        <v>0</v>
      </c>
    </row>
    <row r="6" spans="1:11" ht="12.75" customHeight="1" x14ac:dyDescent="0.2">
      <c r="A6" s="64" t="s">
        <v>5</v>
      </c>
      <c r="B6" s="91" t="s">
        <v>96</v>
      </c>
      <c r="C6" s="64"/>
      <c r="D6" s="9"/>
      <c r="E6" s="9"/>
      <c r="F6" s="9"/>
      <c r="G6" s="9"/>
      <c r="H6" s="9"/>
      <c r="I6" s="10"/>
    </row>
    <row r="7" spans="1:11" s="81" customFormat="1" ht="12.75" customHeight="1" x14ac:dyDescent="0.2">
      <c r="A7" s="7"/>
      <c r="B7" s="92" t="s">
        <v>7</v>
      </c>
      <c r="C7" s="93" t="s">
        <v>97</v>
      </c>
      <c r="D7" s="80"/>
      <c r="E7" s="9">
        <v>2911.0445219200001</v>
      </c>
      <c r="F7" s="9"/>
      <c r="G7" s="9">
        <v>2903.588084</v>
      </c>
      <c r="H7" s="9">
        <v>7.4564379200000985</v>
      </c>
      <c r="I7" s="10">
        <v>0.3</v>
      </c>
    </row>
    <row r="8" spans="1:11" s="81" customFormat="1" ht="12.75" customHeight="1" x14ac:dyDescent="0.2">
      <c r="A8" s="7"/>
      <c r="B8" s="92" t="s">
        <v>8</v>
      </c>
      <c r="C8" s="93" t="s">
        <v>98</v>
      </c>
      <c r="D8" s="94"/>
      <c r="E8" s="9">
        <v>1212.5841625</v>
      </c>
      <c r="F8" s="9"/>
      <c r="G8" s="9">
        <v>1160.67457827</v>
      </c>
      <c r="H8" s="9">
        <v>51.909584230000064</v>
      </c>
      <c r="I8" s="10">
        <v>4.5</v>
      </c>
    </row>
    <row r="9" spans="1:11" s="81" customFormat="1" ht="12.75" customHeight="1" x14ac:dyDescent="0.2">
      <c r="A9" s="7"/>
      <c r="B9" s="92"/>
      <c r="C9" s="92"/>
      <c r="D9" s="95"/>
      <c r="E9" s="9"/>
      <c r="F9" s="66">
        <v>4123.6286844200004</v>
      </c>
      <c r="G9" s="66">
        <v>4064.26266227</v>
      </c>
      <c r="H9" s="66">
        <v>59.36602215000039</v>
      </c>
      <c r="I9" s="82">
        <v>1.5</v>
      </c>
    </row>
    <row r="10" spans="1:11" ht="12.75" customHeight="1" x14ac:dyDescent="0.2">
      <c r="A10" s="64" t="s">
        <v>17</v>
      </c>
      <c r="B10" s="91" t="s">
        <v>50</v>
      </c>
      <c r="C10" s="92"/>
      <c r="D10" s="95"/>
      <c r="E10" s="9"/>
      <c r="F10" s="9"/>
      <c r="G10" s="9"/>
      <c r="H10" s="9"/>
      <c r="I10" s="10"/>
    </row>
    <row r="11" spans="1:11" s="81" customFormat="1" ht="12.75" customHeight="1" x14ac:dyDescent="0.2">
      <c r="A11" s="7"/>
      <c r="B11" s="7" t="s">
        <v>7</v>
      </c>
      <c r="C11" s="7" t="s">
        <v>109</v>
      </c>
      <c r="D11" s="9"/>
      <c r="E11" s="9"/>
      <c r="F11" s="9"/>
      <c r="G11" s="9"/>
      <c r="H11" s="9"/>
      <c r="I11" s="10"/>
    </row>
    <row r="12" spans="1:11" s="81" customFormat="1" ht="12.75" customHeight="1" x14ac:dyDescent="0.2">
      <c r="A12" s="7"/>
      <c r="B12" s="7"/>
      <c r="C12" s="7" t="s">
        <v>110</v>
      </c>
      <c r="D12" s="9"/>
      <c r="E12" s="9">
        <v>5925.4800880299999</v>
      </c>
      <c r="F12" s="9"/>
      <c r="G12" s="9">
        <v>5851.2140340200003</v>
      </c>
      <c r="H12" s="9">
        <v>74.266054009999607</v>
      </c>
      <c r="I12" s="10">
        <v>1.3</v>
      </c>
    </row>
    <row r="13" spans="1:11" s="81" customFormat="1" ht="12.75" customHeight="1" x14ac:dyDescent="0.2">
      <c r="A13" s="7"/>
      <c r="B13" s="7" t="s">
        <v>8</v>
      </c>
      <c r="C13" s="7" t="s">
        <v>75</v>
      </c>
      <c r="D13" s="9"/>
      <c r="E13" s="9"/>
      <c r="F13" s="9"/>
      <c r="G13" s="9"/>
      <c r="H13" s="9"/>
      <c r="I13" s="10"/>
    </row>
    <row r="14" spans="1:11" s="81" customFormat="1" ht="12.75" customHeight="1" x14ac:dyDescent="0.2">
      <c r="A14" s="7"/>
      <c r="B14" s="7"/>
      <c r="C14" s="7" t="s">
        <v>80</v>
      </c>
      <c r="D14" s="9"/>
      <c r="E14" s="9">
        <v>2490.4391452700002</v>
      </c>
      <c r="F14" s="9"/>
      <c r="G14" s="9">
        <v>2509.0054925099998</v>
      </c>
      <c r="H14" s="9">
        <v>-18.566347239999686</v>
      </c>
      <c r="I14" s="10">
        <v>-0.7</v>
      </c>
    </row>
    <row r="15" spans="1:11" s="81" customFormat="1" ht="12.75" customHeight="1" x14ac:dyDescent="0.2">
      <c r="A15" s="7"/>
      <c r="B15" s="7"/>
      <c r="C15" s="7" t="s">
        <v>111</v>
      </c>
      <c r="D15" s="9"/>
      <c r="E15" s="9"/>
      <c r="F15" s="9"/>
      <c r="G15" s="9"/>
      <c r="H15" s="9"/>
      <c r="I15" s="10"/>
    </row>
    <row r="16" spans="1:11" s="81" customFormat="1" ht="12.75" customHeight="1" x14ac:dyDescent="0.2">
      <c r="A16" s="7"/>
      <c r="B16" s="7"/>
      <c r="C16" s="7" t="s">
        <v>112</v>
      </c>
      <c r="D16" s="9"/>
      <c r="E16" s="9"/>
      <c r="F16" s="9"/>
      <c r="G16" s="9"/>
      <c r="H16" s="9"/>
      <c r="I16" s="10"/>
    </row>
    <row r="17" spans="1:9" s="81" customFormat="1" ht="12.75" customHeight="1" x14ac:dyDescent="0.2">
      <c r="A17" s="7"/>
      <c r="B17" s="7"/>
      <c r="C17" s="7" t="s">
        <v>113</v>
      </c>
      <c r="D17" s="9"/>
      <c r="E17" s="9">
        <v>2258.4870988299999</v>
      </c>
      <c r="F17" s="9"/>
      <c r="G17" s="9">
        <v>2296.2362118599999</v>
      </c>
      <c r="H17" s="9">
        <v>-37.74911302999999</v>
      </c>
      <c r="I17" s="10">
        <v>-1.6</v>
      </c>
    </row>
    <row r="18" spans="1:9" s="81" customFormat="1" ht="12.75" customHeight="1" x14ac:dyDescent="0.2">
      <c r="A18" s="7"/>
      <c r="B18" s="7" t="s">
        <v>9</v>
      </c>
      <c r="C18" s="7" t="s">
        <v>99</v>
      </c>
      <c r="D18" s="9"/>
      <c r="E18" s="9">
        <v>54190.634549579998</v>
      </c>
      <c r="F18" s="9"/>
      <c r="G18" s="9">
        <v>54844.91651807</v>
      </c>
      <c r="H18" s="9">
        <v>-654.28196849000233</v>
      </c>
      <c r="I18" s="10">
        <v>-1.2</v>
      </c>
    </row>
    <row r="19" spans="1:9" s="81" customFormat="1" ht="12.75" customHeight="1" x14ac:dyDescent="0.2">
      <c r="A19" s="7"/>
      <c r="B19" s="7" t="s">
        <v>10</v>
      </c>
      <c r="C19" s="7" t="s">
        <v>100</v>
      </c>
      <c r="D19" s="9"/>
      <c r="E19" s="9"/>
      <c r="F19" s="9"/>
      <c r="G19" s="9"/>
      <c r="H19" s="9"/>
      <c r="I19" s="10"/>
    </row>
    <row r="20" spans="1:9" s="81" customFormat="1" ht="12.75" customHeight="1" x14ac:dyDescent="0.2">
      <c r="A20" s="7"/>
      <c r="B20" s="7"/>
      <c r="C20" s="7" t="s">
        <v>114</v>
      </c>
      <c r="D20" s="9">
        <v>149297.77640067</v>
      </c>
      <c r="E20" s="9"/>
      <c r="F20" s="9"/>
      <c r="G20" s="9">
        <v>139272.39912105</v>
      </c>
      <c r="H20" s="9">
        <v>10025.377279620006</v>
      </c>
      <c r="I20" s="10">
        <v>7.2</v>
      </c>
    </row>
    <row r="21" spans="1:9" s="81" customFormat="1" ht="12.75" customHeight="1" x14ac:dyDescent="0.2">
      <c r="A21" s="7"/>
      <c r="B21" s="7"/>
      <c r="C21" s="7" t="s">
        <v>115</v>
      </c>
      <c r="D21" s="9">
        <v>2797.3856327499998</v>
      </c>
      <c r="E21" s="9"/>
      <c r="F21" s="9"/>
      <c r="G21" s="9">
        <v>2615.54259877</v>
      </c>
      <c r="H21" s="9">
        <v>181.84303397999975</v>
      </c>
      <c r="I21" s="10">
        <v>7</v>
      </c>
    </row>
    <row r="22" spans="1:9" s="81" customFormat="1" ht="12.75" customHeight="1" x14ac:dyDescent="0.2">
      <c r="A22" s="7"/>
      <c r="B22" s="7"/>
      <c r="C22" s="7"/>
      <c r="D22" s="9"/>
      <c r="E22" s="9">
        <v>152095.16203342</v>
      </c>
      <c r="F22" s="9"/>
      <c r="G22" s="9">
        <v>141887.94171982</v>
      </c>
      <c r="H22" s="9">
        <v>10207.220313600003</v>
      </c>
      <c r="I22" s="10">
        <v>7.2</v>
      </c>
    </row>
    <row r="23" spans="1:9" s="81" customFormat="1" ht="12.75" customHeight="1" x14ac:dyDescent="0.2">
      <c r="A23" s="7"/>
      <c r="B23" s="7" t="s">
        <v>15</v>
      </c>
      <c r="C23" s="7" t="s">
        <v>101</v>
      </c>
      <c r="D23" s="9"/>
      <c r="E23" s="9">
        <v>7336.1305007499996</v>
      </c>
      <c r="F23" s="9"/>
      <c r="G23" s="9">
        <v>7240.6742685600002</v>
      </c>
      <c r="H23" s="9">
        <v>95.456232189999355</v>
      </c>
      <c r="I23" s="10">
        <v>1.3</v>
      </c>
    </row>
    <row r="24" spans="1:9" s="81" customFormat="1" ht="12.75" customHeight="1" x14ac:dyDescent="0.2">
      <c r="A24" s="7"/>
      <c r="B24" s="7" t="s">
        <v>16</v>
      </c>
      <c r="C24" s="7" t="s">
        <v>85</v>
      </c>
      <c r="D24" s="9"/>
      <c r="E24" s="9">
        <v>4580.83500267</v>
      </c>
      <c r="F24" s="9"/>
      <c r="G24" s="9">
        <v>4518.3066172099998</v>
      </c>
      <c r="H24" s="9">
        <v>62.528385460000209</v>
      </c>
      <c r="I24" s="10">
        <v>1.4</v>
      </c>
    </row>
    <row r="25" spans="1:9" ht="12.75" customHeight="1" x14ac:dyDescent="0.2">
      <c r="A25" s="7"/>
      <c r="B25" s="7"/>
      <c r="C25" s="7"/>
      <c r="D25" s="9"/>
      <c r="E25" s="9"/>
      <c r="F25" s="66">
        <v>226618.68131972002</v>
      </c>
      <c r="G25" s="66">
        <v>216852.05865019001</v>
      </c>
      <c r="H25" s="66">
        <v>9766.6226695300138</v>
      </c>
      <c r="I25" s="82">
        <v>4.5</v>
      </c>
    </row>
    <row r="26" spans="1:9" ht="12.75" customHeight="1" x14ac:dyDescent="0.2">
      <c r="A26" s="64" t="s">
        <v>11</v>
      </c>
      <c r="B26" s="64" t="s">
        <v>51</v>
      </c>
      <c r="C26" s="64"/>
      <c r="D26" s="66"/>
      <c r="E26" s="66"/>
      <c r="F26" s="66">
        <v>8651.0735712700007</v>
      </c>
      <c r="G26" s="66">
        <v>8424.3877966599994</v>
      </c>
      <c r="H26" s="66">
        <v>226.68577461000132</v>
      </c>
      <c r="I26" s="82">
        <v>2.7</v>
      </c>
    </row>
    <row r="27" spans="1:9" ht="12.75" customHeight="1" x14ac:dyDescent="0.2">
      <c r="A27" s="64" t="s">
        <v>12</v>
      </c>
      <c r="B27" s="64" t="s">
        <v>116</v>
      </c>
      <c r="C27" s="64"/>
      <c r="D27" s="66"/>
      <c r="E27" s="66"/>
      <c r="F27" s="66">
        <v>4603.6510046800004</v>
      </c>
      <c r="G27" s="66">
        <v>4262.5489552999998</v>
      </c>
      <c r="H27" s="66">
        <v>341.10204938000061</v>
      </c>
      <c r="I27" s="82">
        <v>8</v>
      </c>
    </row>
    <row r="28" spans="1:9" ht="12.75" customHeight="1" x14ac:dyDescent="0.2">
      <c r="A28" s="64" t="s">
        <v>13</v>
      </c>
      <c r="B28" s="64" t="s">
        <v>102</v>
      </c>
      <c r="C28" s="7"/>
      <c r="D28" s="9"/>
      <c r="E28" s="9"/>
      <c r="F28" s="9"/>
      <c r="G28" s="9"/>
      <c r="H28" s="9"/>
      <c r="I28" s="10"/>
    </row>
    <row r="29" spans="1:9" s="81" customFormat="1" ht="12.75" customHeight="1" x14ac:dyDescent="0.2">
      <c r="A29" s="7"/>
      <c r="B29" s="7" t="s">
        <v>7</v>
      </c>
      <c r="C29" s="7" t="s">
        <v>117</v>
      </c>
      <c r="D29" s="9"/>
      <c r="E29" s="9">
        <v>338.56167514999999</v>
      </c>
      <c r="F29" s="9"/>
      <c r="G29" s="9">
        <v>603.76378146000002</v>
      </c>
      <c r="H29" s="9">
        <v>-265.20210631000003</v>
      </c>
      <c r="I29" s="10">
        <v>-43.9</v>
      </c>
    </row>
    <row r="30" spans="1:9" s="81" customFormat="1" ht="12.75" customHeight="1" x14ac:dyDescent="0.2">
      <c r="A30" s="7"/>
      <c r="B30" s="7" t="s">
        <v>8</v>
      </c>
      <c r="C30" s="7" t="s">
        <v>103</v>
      </c>
      <c r="D30" s="9"/>
      <c r="E30" s="9">
        <v>20655.38394643</v>
      </c>
      <c r="F30" s="9"/>
      <c r="G30" s="9">
        <v>17238.626684549999</v>
      </c>
      <c r="H30" s="9">
        <v>3416.7572618800004</v>
      </c>
      <c r="I30" s="10">
        <v>19.8</v>
      </c>
    </row>
    <row r="31" spans="1:9" s="81" customFormat="1" ht="12.75" customHeight="1" x14ac:dyDescent="0.2">
      <c r="A31" s="7"/>
      <c r="B31" s="7"/>
      <c r="C31" s="7"/>
      <c r="D31" s="9"/>
      <c r="E31" s="9"/>
      <c r="F31" s="66">
        <v>20993.945621579998</v>
      </c>
      <c r="G31" s="66">
        <v>17842.390466009998</v>
      </c>
      <c r="H31" s="66">
        <v>3151.5551555700004</v>
      </c>
      <c r="I31" s="82">
        <v>17.7</v>
      </c>
    </row>
    <row r="32" spans="1:9" ht="12.75" customHeight="1" x14ac:dyDescent="0.2">
      <c r="A32" s="64" t="s">
        <v>14</v>
      </c>
      <c r="B32" s="64" t="s">
        <v>118</v>
      </c>
      <c r="C32" s="64"/>
      <c r="D32" s="66"/>
      <c r="E32" s="66"/>
      <c r="F32" s="66">
        <v>4124.6319649500001</v>
      </c>
      <c r="G32" s="66">
        <v>4985.6087408599997</v>
      </c>
      <c r="H32" s="66">
        <v>-860.97677590999956</v>
      </c>
      <c r="I32" s="82">
        <v>-17.3</v>
      </c>
    </row>
    <row r="33" spans="1:11" ht="12.75" customHeight="1" x14ac:dyDescent="0.2">
      <c r="A33" s="64" t="s">
        <v>18</v>
      </c>
      <c r="B33" s="64" t="s">
        <v>104</v>
      </c>
      <c r="C33" s="7"/>
      <c r="D33" s="9"/>
      <c r="E33" s="9"/>
      <c r="F33" s="9"/>
      <c r="G33" s="9"/>
      <c r="H33" s="9"/>
      <c r="I33" s="10"/>
    </row>
    <row r="34" spans="1:11" s="81" customFormat="1" ht="12.75" customHeight="1" x14ac:dyDescent="0.2">
      <c r="A34" s="7"/>
      <c r="B34" s="7" t="s">
        <v>119</v>
      </c>
      <c r="C34" s="7"/>
      <c r="D34" s="9"/>
      <c r="E34" s="9">
        <v>9422.6924905600008</v>
      </c>
      <c r="F34" s="9"/>
      <c r="G34" s="9">
        <v>9466.3821820199992</v>
      </c>
      <c r="H34" s="9">
        <v>-43.689691459998357</v>
      </c>
      <c r="I34" s="10">
        <v>-0.5</v>
      </c>
    </row>
    <row r="35" spans="1:11" s="81" customFormat="1" ht="12.75" customHeight="1" x14ac:dyDescent="0.2">
      <c r="A35" s="7"/>
      <c r="B35" s="7" t="s">
        <v>120</v>
      </c>
      <c r="C35" s="7"/>
      <c r="D35" s="9"/>
      <c r="E35" s="9">
        <v>-314.09478330000002</v>
      </c>
      <c r="F35" s="9"/>
      <c r="G35" s="9">
        <v>-253.89349791999999</v>
      </c>
      <c r="H35" s="9">
        <v>-60.20128538000003</v>
      </c>
      <c r="I35" s="10">
        <v>-23.7</v>
      </c>
    </row>
    <row r="36" spans="1:11" s="81" customFormat="1" ht="12.75" customHeight="1" x14ac:dyDescent="0.2">
      <c r="A36" s="7"/>
      <c r="B36" s="7" t="s">
        <v>121</v>
      </c>
      <c r="C36" s="7"/>
      <c r="D36" s="9"/>
      <c r="E36" s="9"/>
      <c r="F36" s="66">
        <v>9108.5977072599999</v>
      </c>
      <c r="G36" s="66">
        <v>9212.4886840999989</v>
      </c>
      <c r="H36" s="66">
        <v>-103.89097683999898</v>
      </c>
      <c r="I36" s="82">
        <v>-1.1000000000000001</v>
      </c>
    </row>
    <row r="37" spans="1:11" ht="12.75" customHeight="1" x14ac:dyDescent="0.2">
      <c r="A37" s="64" t="s">
        <v>19</v>
      </c>
      <c r="B37" s="64" t="s">
        <v>105</v>
      </c>
      <c r="C37" s="64"/>
      <c r="D37" s="66"/>
      <c r="E37" s="66"/>
      <c r="F37" s="66">
        <v>361.39399033000001</v>
      </c>
      <c r="G37" s="66">
        <v>544.84657274999995</v>
      </c>
      <c r="H37" s="66">
        <v>-183.45258241999994</v>
      </c>
      <c r="I37" s="82">
        <v>-33.700000000000003</v>
      </c>
    </row>
    <row r="38" spans="1:11" ht="12.75" customHeight="1" x14ac:dyDescent="0.2">
      <c r="A38" s="64" t="s">
        <v>7</v>
      </c>
      <c r="B38" s="64" t="s">
        <v>106</v>
      </c>
      <c r="C38" s="64"/>
      <c r="D38" s="66"/>
      <c r="E38" s="66"/>
      <c r="F38" s="66">
        <v>3249.9041093599999</v>
      </c>
      <c r="G38" s="66">
        <v>2950.1538870700001</v>
      </c>
      <c r="H38" s="66">
        <v>299.75022228999978</v>
      </c>
      <c r="I38" s="82">
        <v>10.199999999999999</v>
      </c>
    </row>
    <row r="39" spans="1:11" ht="12.75" customHeight="1" x14ac:dyDescent="0.2">
      <c r="A39" s="64" t="s">
        <v>20</v>
      </c>
      <c r="B39" s="64" t="s">
        <v>107</v>
      </c>
      <c r="C39" s="64"/>
      <c r="D39" s="66"/>
      <c r="E39" s="66"/>
      <c r="F39" s="66">
        <v>767.04725819999999</v>
      </c>
      <c r="G39" s="66">
        <v>1028.87950546</v>
      </c>
      <c r="H39" s="66">
        <v>-261.83224726000003</v>
      </c>
      <c r="I39" s="82">
        <v>-25.4</v>
      </c>
    </row>
    <row r="40" spans="1:11" ht="12.75" customHeight="1" x14ac:dyDescent="0.2">
      <c r="A40" s="83" t="s">
        <v>108</v>
      </c>
      <c r="B40" s="83"/>
      <c r="C40" s="83"/>
      <c r="D40" s="69"/>
      <c r="E40" s="69"/>
      <c r="F40" s="70">
        <v>282602.55523177003</v>
      </c>
      <c r="G40" s="70">
        <v>270167.62592066999</v>
      </c>
      <c r="H40" s="70">
        <v>12434.929311100044</v>
      </c>
      <c r="I40" s="84">
        <v>4.5999999999999996</v>
      </c>
    </row>
    <row r="41" spans="1:11" x14ac:dyDescent="0.2">
      <c r="A41" s="7"/>
      <c r="B41" s="7"/>
      <c r="C41" s="7"/>
      <c r="D41" s="6"/>
      <c r="E41" s="6"/>
      <c r="F41" s="6"/>
      <c r="G41" s="6"/>
      <c r="H41" s="6"/>
      <c r="I41" s="6"/>
    </row>
    <row r="42" spans="1:11" x14ac:dyDescent="0.2">
      <c r="A42" s="85"/>
      <c r="B42" s="85"/>
      <c r="C42" s="85"/>
      <c r="D42" s="86"/>
      <c r="E42" s="86"/>
      <c r="F42" s="86"/>
      <c r="G42" s="86"/>
      <c r="H42" s="86"/>
      <c r="I42" s="87"/>
    </row>
    <row r="43" spans="1:11" x14ac:dyDescent="0.2">
      <c r="A43" s="4" t="s">
        <v>95</v>
      </c>
      <c r="B43" s="7"/>
      <c r="D43" s="6"/>
      <c r="E43" s="6"/>
      <c r="F43" s="6"/>
      <c r="G43" s="6"/>
      <c r="H43" s="6"/>
      <c r="I43" s="11"/>
      <c r="K43" s="7"/>
    </row>
    <row r="44" spans="1:11" x14ac:dyDescent="0.2">
      <c r="A44" s="7"/>
      <c r="B44" s="7"/>
      <c r="C44" s="7"/>
      <c r="E44" s="16"/>
      <c r="F44" s="8" t="s">
        <v>212</v>
      </c>
      <c r="G44" s="8" t="s">
        <v>213</v>
      </c>
      <c r="H44" s="16"/>
      <c r="I44" s="16" t="s">
        <v>43</v>
      </c>
    </row>
    <row r="45" spans="1:11" x14ac:dyDescent="0.2">
      <c r="A45" s="35"/>
      <c r="B45" s="35"/>
      <c r="C45" s="35"/>
      <c r="D45" s="41"/>
      <c r="E45" s="37" t="s">
        <v>44</v>
      </c>
      <c r="F45" s="37" t="s">
        <v>44</v>
      </c>
      <c r="G45" s="37" t="s">
        <v>44</v>
      </c>
      <c r="H45" s="37" t="s">
        <v>44</v>
      </c>
      <c r="I45" s="37" t="s">
        <v>0</v>
      </c>
    </row>
    <row r="46" spans="1:11" s="65" customFormat="1" ht="12.75" customHeight="1" x14ac:dyDescent="0.2">
      <c r="A46" s="64" t="s">
        <v>5</v>
      </c>
      <c r="B46" s="93" t="s">
        <v>49</v>
      </c>
      <c r="C46" s="88"/>
      <c r="D46" s="3"/>
      <c r="E46" s="9"/>
      <c r="F46" s="9"/>
      <c r="G46" s="9"/>
      <c r="H46" s="9"/>
      <c r="I46" s="11"/>
    </row>
    <row r="47" spans="1:11" s="98" customFormat="1" ht="12.75" customHeight="1" x14ac:dyDescent="0.2">
      <c r="A47" s="96"/>
      <c r="B47" s="96" t="s">
        <v>7</v>
      </c>
      <c r="C47" s="93" t="s">
        <v>122</v>
      </c>
      <c r="D47" s="89"/>
      <c r="E47" s="95">
        <v>7430.7824868300004</v>
      </c>
      <c r="F47" s="95"/>
      <c r="G47" s="95">
        <v>7417.6610885700002</v>
      </c>
      <c r="H47" s="95">
        <v>13.121398260000205</v>
      </c>
      <c r="I47" s="97">
        <v>0.2</v>
      </c>
    </row>
    <row r="48" spans="1:11" s="98" customFormat="1" ht="12.75" customHeight="1" x14ac:dyDescent="0.2">
      <c r="A48" s="96"/>
      <c r="B48" s="96" t="s">
        <v>8</v>
      </c>
      <c r="C48" s="93" t="s">
        <v>123</v>
      </c>
      <c r="D48" s="99"/>
      <c r="E48" s="95">
        <v>13311.1060724</v>
      </c>
      <c r="F48" s="95"/>
      <c r="G48" s="95">
        <v>13201.450238949999</v>
      </c>
      <c r="H48" s="95">
        <v>109.6558334500005</v>
      </c>
      <c r="I48" s="97">
        <v>0.8</v>
      </c>
    </row>
    <row r="49" spans="1:9" s="98" customFormat="1" ht="12.75" customHeight="1" x14ac:dyDescent="0.2">
      <c r="A49" s="96"/>
      <c r="B49" s="96" t="s">
        <v>9</v>
      </c>
      <c r="C49" s="93" t="s">
        <v>124</v>
      </c>
      <c r="D49" s="99"/>
      <c r="E49" s="95">
        <v>7040.4145641499999</v>
      </c>
      <c r="F49" s="95"/>
      <c r="G49" s="95">
        <v>3440.0831961899999</v>
      </c>
      <c r="H49" s="95">
        <v>3600.3313679600001</v>
      </c>
      <c r="I49" s="97">
        <v>104.7</v>
      </c>
    </row>
    <row r="50" spans="1:9" s="98" customFormat="1" ht="12.75" customHeight="1" x14ac:dyDescent="0.2">
      <c r="A50" s="96"/>
      <c r="B50" s="96" t="s">
        <v>10</v>
      </c>
      <c r="C50" s="96" t="s">
        <v>125</v>
      </c>
      <c r="D50" s="73"/>
      <c r="E50" s="95"/>
      <c r="F50" s="95"/>
      <c r="G50" s="95"/>
      <c r="H50" s="95"/>
      <c r="I50" s="97"/>
    </row>
    <row r="51" spans="1:9" s="98" customFormat="1" ht="12.75" customHeight="1" x14ac:dyDescent="0.2">
      <c r="A51" s="96"/>
      <c r="B51" s="96"/>
      <c r="C51" s="96" t="s">
        <v>126</v>
      </c>
      <c r="D51" s="73"/>
      <c r="E51" s="95">
        <v>1624.7239445</v>
      </c>
      <c r="F51" s="95"/>
      <c r="G51" s="95">
        <v>2309.7067570700001</v>
      </c>
      <c r="H51" s="95">
        <v>-684.98281257000008</v>
      </c>
      <c r="I51" s="97">
        <v>-29.7</v>
      </c>
    </row>
    <row r="52" spans="1:9" s="98" customFormat="1" ht="12.75" customHeight="1" x14ac:dyDescent="0.2">
      <c r="A52" s="96"/>
      <c r="B52" s="96" t="s">
        <v>15</v>
      </c>
      <c r="C52" s="96" t="s">
        <v>127</v>
      </c>
      <c r="D52" s="73"/>
      <c r="E52" s="95">
        <v>135.53991590000001</v>
      </c>
      <c r="F52" s="95"/>
      <c r="G52" s="95">
        <v>131.00043645</v>
      </c>
      <c r="H52" s="95">
        <v>4.539479450000016</v>
      </c>
      <c r="I52" s="97">
        <v>3.5</v>
      </c>
    </row>
    <row r="53" spans="1:9" s="98" customFormat="1" ht="12.75" customHeight="1" x14ac:dyDescent="0.2">
      <c r="A53" s="96"/>
      <c r="B53" s="96"/>
      <c r="C53" s="96"/>
      <c r="D53" s="73"/>
      <c r="E53" s="95"/>
      <c r="F53" s="100">
        <v>29542.566983780001</v>
      </c>
      <c r="G53" s="100">
        <v>26499.901717230001</v>
      </c>
      <c r="H53" s="100">
        <v>3042.6652665500005</v>
      </c>
      <c r="I53" s="101">
        <v>11.5</v>
      </c>
    </row>
    <row r="54" spans="1:9" s="98" customFormat="1" ht="12.75" customHeight="1" x14ac:dyDescent="0.2">
      <c r="A54" s="102" t="s">
        <v>6</v>
      </c>
      <c r="B54" s="91" t="s">
        <v>128</v>
      </c>
      <c r="C54" s="102"/>
      <c r="D54" s="103"/>
      <c r="E54" s="100"/>
      <c r="F54" s="100">
        <v>3711.7945727699998</v>
      </c>
      <c r="G54" s="100">
        <v>3688.6658155800001</v>
      </c>
      <c r="H54" s="100">
        <v>23.12875718999976</v>
      </c>
      <c r="I54" s="101">
        <v>0.6</v>
      </c>
    </row>
    <row r="55" spans="1:9" s="98" customFormat="1" ht="12.75" customHeight="1" x14ac:dyDescent="0.2">
      <c r="A55" s="102" t="s">
        <v>11</v>
      </c>
      <c r="B55" s="91" t="s">
        <v>129</v>
      </c>
      <c r="C55" s="102"/>
      <c r="D55" s="73"/>
      <c r="E55" s="95"/>
      <c r="F55" s="95"/>
      <c r="G55" s="95"/>
      <c r="H55" s="95"/>
      <c r="I55" s="97"/>
    </row>
    <row r="56" spans="1:9" s="98" customFormat="1" ht="12.75" customHeight="1" x14ac:dyDescent="0.2">
      <c r="A56" s="96"/>
      <c r="B56" s="96" t="s">
        <v>7</v>
      </c>
      <c r="C56" s="93" t="s">
        <v>130</v>
      </c>
      <c r="D56" s="73"/>
      <c r="E56" s="95">
        <v>10242.93405041</v>
      </c>
      <c r="F56" s="95"/>
      <c r="G56" s="95">
        <v>9790.1608406300002</v>
      </c>
      <c r="H56" s="95">
        <v>452.77320977999989</v>
      </c>
      <c r="I56" s="97">
        <v>4.5999999999999996</v>
      </c>
    </row>
    <row r="57" spans="1:9" s="98" customFormat="1" ht="12.75" customHeight="1" x14ac:dyDescent="0.2">
      <c r="A57" s="96"/>
      <c r="B57" s="96" t="s">
        <v>8</v>
      </c>
      <c r="C57" s="93" t="s">
        <v>131</v>
      </c>
      <c r="D57" s="73"/>
      <c r="E57" s="95">
        <v>112114.98066356999</v>
      </c>
      <c r="F57" s="95"/>
      <c r="G57" s="95">
        <v>111146.86139024</v>
      </c>
      <c r="H57" s="95">
        <v>968.11927332999767</v>
      </c>
      <c r="I57" s="97">
        <v>0.9</v>
      </c>
    </row>
    <row r="58" spans="1:9" s="98" customFormat="1" ht="12.75" customHeight="1" x14ac:dyDescent="0.2">
      <c r="A58" s="96"/>
      <c r="B58" s="96" t="s">
        <v>9</v>
      </c>
      <c r="C58" s="93" t="s">
        <v>132</v>
      </c>
      <c r="D58" s="73"/>
      <c r="E58" s="95">
        <v>68133.34416999</v>
      </c>
      <c r="F58" s="95"/>
      <c r="G58" s="95">
        <v>66356.15846336</v>
      </c>
      <c r="H58" s="95">
        <v>1777.1857066299999</v>
      </c>
      <c r="I58" s="97">
        <v>2.7</v>
      </c>
    </row>
    <row r="59" spans="1:9" s="98" customFormat="1" ht="12.75" customHeight="1" x14ac:dyDescent="0.2">
      <c r="A59" s="96"/>
      <c r="B59" s="96" t="s">
        <v>10</v>
      </c>
      <c r="C59" s="93" t="s">
        <v>133</v>
      </c>
      <c r="D59" s="73"/>
      <c r="E59" s="95">
        <v>20396.914214289998</v>
      </c>
      <c r="F59" s="95"/>
      <c r="G59" s="95">
        <v>17314.195602740001</v>
      </c>
      <c r="H59" s="95">
        <v>3082.7186115499971</v>
      </c>
      <c r="I59" s="97">
        <v>17.8</v>
      </c>
    </row>
    <row r="60" spans="1:9" s="98" customFormat="1" ht="12.75" customHeight="1" x14ac:dyDescent="0.2">
      <c r="A60" s="96"/>
      <c r="B60" s="96"/>
      <c r="C60" s="96"/>
      <c r="D60" s="73"/>
      <c r="E60" s="95"/>
      <c r="F60" s="100">
        <v>210888.17309825998</v>
      </c>
      <c r="G60" s="100">
        <v>204607.37629697</v>
      </c>
      <c r="H60" s="100">
        <v>6280.7968012899801</v>
      </c>
      <c r="I60" s="101">
        <v>3.1</v>
      </c>
    </row>
    <row r="61" spans="1:9" s="98" customFormat="1" ht="12.75" customHeight="1" x14ac:dyDescent="0.2">
      <c r="A61" s="102" t="s">
        <v>12</v>
      </c>
      <c r="B61" s="102" t="s">
        <v>143</v>
      </c>
      <c r="C61" s="102"/>
      <c r="D61" s="103"/>
      <c r="E61" s="100"/>
      <c r="F61" s="100">
        <v>7946.5098524900004</v>
      </c>
      <c r="G61" s="100">
        <v>7924.8257398100004</v>
      </c>
      <c r="H61" s="100">
        <v>21.684112679999998</v>
      </c>
      <c r="I61" s="101">
        <v>0.3</v>
      </c>
    </row>
    <row r="62" spans="1:9" s="98" customFormat="1" ht="12.75" customHeight="1" x14ac:dyDescent="0.2">
      <c r="A62" s="102" t="s">
        <v>13</v>
      </c>
      <c r="B62" s="102" t="s">
        <v>142</v>
      </c>
      <c r="C62" s="102"/>
      <c r="D62" s="103"/>
      <c r="E62" s="100"/>
      <c r="F62" s="100">
        <v>5231.0379892600004</v>
      </c>
      <c r="G62" s="100">
        <v>4383.0930698000002</v>
      </c>
      <c r="H62" s="100">
        <v>847.94491946000016</v>
      </c>
      <c r="I62" s="101">
        <v>19.3</v>
      </c>
    </row>
    <row r="63" spans="1:9" s="98" customFormat="1" ht="12.75" customHeight="1" x14ac:dyDescent="0.2">
      <c r="A63" s="102" t="s">
        <v>14</v>
      </c>
      <c r="B63" s="102" t="s">
        <v>141</v>
      </c>
      <c r="C63" s="96"/>
      <c r="D63" s="73"/>
      <c r="E63" s="95"/>
      <c r="F63" s="95"/>
      <c r="G63" s="95"/>
      <c r="H63" s="95"/>
      <c r="I63" s="97"/>
    </row>
    <row r="64" spans="1:9" s="98" customFormat="1" ht="12.75" customHeight="1" x14ac:dyDescent="0.2">
      <c r="A64" s="96"/>
      <c r="B64" s="96" t="s">
        <v>7</v>
      </c>
      <c r="C64" s="93" t="s">
        <v>134</v>
      </c>
      <c r="D64" s="73"/>
      <c r="E64" s="95">
        <v>292.66133988000001</v>
      </c>
      <c r="F64" s="95"/>
      <c r="G64" s="95">
        <v>291.52633109999999</v>
      </c>
      <c r="H64" s="95">
        <v>1.135008780000021</v>
      </c>
      <c r="I64" s="97">
        <v>0.4</v>
      </c>
    </row>
    <row r="65" spans="1:9" s="98" customFormat="1" ht="12.75" customHeight="1" x14ac:dyDescent="0.2">
      <c r="A65" s="96"/>
      <c r="B65" s="96" t="s">
        <v>8</v>
      </c>
      <c r="C65" s="93" t="s">
        <v>135</v>
      </c>
      <c r="D65" s="73"/>
      <c r="E65" s="95">
        <v>893.36710633999996</v>
      </c>
      <c r="F65" s="95"/>
      <c r="G65" s="95">
        <v>505.51951890999999</v>
      </c>
      <c r="H65" s="95">
        <v>387.84758742999998</v>
      </c>
      <c r="I65" s="97">
        <v>76.7</v>
      </c>
    </row>
    <row r="66" spans="1:9" s="98" customFormat="1" ht="12.75" customHeight="1" x14ac:dyDescent="0.2">
      <c r="A66" s="96"/>
      <c r="B66" s="96" t="s">
        <v>9</v>
      </c>
      <c r="C66" s="93" t="s">
        <v>136</v>
      </c>
      <c r="D66" s="73"/>
      <c r="E66" s="95">
        <v>1835.6939549399999</v>
      </c>
      <c r="F66" s="95"/>
      <c r="G66" s="95">
        <v>1928.71868879</v>
      </c>
      <c r="H66" s="95">
        <v>-93.024733850000075</v>
      </c>
      <c r="I66" s="97">
        <v>-4.8</v>
      </c>
    </row>
    <row r="67" spans="1:9" s="98" customFormat="1" ht="12.75" customHeight="1" x14ac:dyDescent="0.2">
      <c r="A67" s="96"/>
      <c r="B67" s="96" t="s">
        <v>10</v>
      </c>
      <c r="C67" s="93" t="s">
        <v>137</v>
      </c>
      <c r="D67" s="73"/>
      <c r="E67" s="95">
        <v>19576.493212810001</v>
      </c>
      <c r="F67" s="95"/>
      <c r="G67" s="95">
        <v>18146.541162329999</v>
      </c>
      <c r="H67" s="95">
        <v>1429.9520504800021</v>
      </c>
      <c r="I67" s="97">
        <v>7.9</v>
      </c>
    </row>
    <row r="68" spans="1:9" s="98" customFormat="1" ht="12.75" customHeight="1" x14ac:dyDescent="0.2">
      <c r="A68" s="96"/>
      <c r="B68" s="96"/>
      <c r="C68" s="96"/>
      <c r="D68" s="73"/>
      <c r="E68" s="95"/>
      <c r="F68" s="100">
        <v>22598.215613970002</v>
      </c>
      <c r="G68" s="100">
        <v>20872.305701129997</v>
      </c>
      <c r="H68" s="100">
        <v>1725.9099128400048</v>
      </c>
      <c r="I68" s="101">
        <v>8.3000000000000007</v>
      </c>
    </row>
    <row r="69" spans="1:9" s="98" customFormat="1" ht="12.75" customHeight="1" x14ac:dyDescent="0.2">
      <c r="A69" s="102" t="s">
        <v>18</v>
      </c>
      <c r="B69" s="91" t="s">
        <v>138</v>
      </c>
      <c r="C69" s="102"/>
      <c r="D69" s="103"/>
      <c r="E69" s="100"/>
      <c r="F69" s="100">
        <v>2075.8054123500001</v>
      </c>
      <c r="G69" s="100">
        <v>1368.4802391999999</v>
      </c>
      <c r="H69" s="100">
        <v>707.32517315000018</v>
      </c>
      <c r="I69" s="101">
        <v>51.7</v>
      </c>
    </row>
    <row r="70" spans="1:9" s="98" customFormat="1" ht="12.75" customHeight="1" x14ac:dyDescent="0.2">
      <c r="A70" s="102" t="s">
        <v>19</v>
      </c>
      <c r="B70" s="102" t="s">
        <v>139</v>
      </c>
      <c r="C70" s="102"/>
      <c r="D70" s="103"/>
      <c r="E70" s="100"/>
      <c r="F70" s="100">
        <v>608.45170834999999</v>
      </c>
      <c r="G70" s="100">
        <v>822.97734101000003</v>
      </c>
      <c r="H70" s="100">
        <v>-214.52563266000004</v>
      </c>
      <c r="I70" s="101">
        <v>-26.1</v>
      </c>
    </row>
    <row r="71" spans="1:9" s="65" customFormat="1" ht="12.75" customHeight="1" x14ac:dyDescent="0.2">
      <c r="A71" s="83" t="s">
        <v>140</v>
      </c>
      <c r="B71" s="83"/>
      <c r="C71" s="83"/>
      <c r="D71" s="58"/>
      <c r="E71" s="70"/>
      <c r="F71" s="70">
        <v>282602.55523122993</v>
      </c>
      <c r="G71" s="70">
        <v>270167.62592073</v>
      </c>
      <c r="H71" s="70">
        <v>12434.929310499923</v>
      </c>
      <c r="I71" s="84">
        <v>4.5999999999999996</v>
      </c>
    </row>
    <row r="72" spans="1:9" x14ac:dyDescent="0.2">
      <c r="A72" s="81"/>
      <c r="B72" s="81"/>
      <c r="C72" s="81"/>
      <c r="D72" s="90"/>
      <c r="E72" s="90"/>
      <c r="F72" s="90"/>
      <c r="G72" s="90"/>
      <c r="H72" s="90"/>
      <c r="I72" s="90"/>
    </row>
    <row r="73" spans="1:9" x14ac:dyDescent="0.2">
      <c r="A73" s="81"/>
      <c r="B73" s="81"/>
      <c r="C73" s="81"/>
      <c r="D73" s="90"/>
      <c r="E73" s="90"/>
      <c r="F73" s="90"/>
      <c r="G73" s="90"/>
      <c r="H73" s="90"/>
      <c r="I73" s="90"/>
    </row>
  </sheetData>
  <mergeCells count="1">
    <mergeCell ref="H4:I4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2"/>
  <sheetViews>
    <sheetView topLeftCell="A7" zoomScale="90" zoomScaleNormal="90" workbookViewId="0">
      <selection activeCell="A2" sqref="A2"/>
    </sheetView>
  </sheetViews>
  <sheetFormatPr baseColWidth="10" defaultRowHeight="12.75" x14ac:dyDescent="0.2"/>
  <cols>
    <col min="1" max="1" width="11.42578125" style="2"/>
    <col min="2" max="2" width="4.5703125" style="2" customWidth="1"/>
    <col min="3" max="3" width="46.85546875" style="2" customWidth="1"/>
    <col min="4" max="9" width="11.42578125" style="3"/>
    <col min="10" max="16384" width="11.42578125" style="2"/>
  </cols>
  <sheetData>
    <row r="1" spans="1:11" ht="15" x14ac:dyDescent="0.25">
      <c r="A1" s="104" t="s">
        <v>195</v>
      </c>
      <c r="B1" s="105"/>
      <c r="C1" s="3"/>
      <c r="D1" s="6"/>
      <c r="E1" s="6"/>
      <c r="F1" s="6"/>
      <c r="G1" s="6"/>
      <c r="H1" s="6"/>
      <c r="I1" s="6"/>
      <c r="K1" s="7"/>
    </row>
    <row r="2" spans="1:11" x14ac:dyDescent="0.2">
      <c r="A2" s="105"/>
      <c r="B2" s="105"/>
      <c r="C2" s="105"/>
      <c r="D2" s="6"/>
      <c r="E2" s="6"/>
      <c r="F2" s="8" t="s">
        <v>221</v>
      </c>
      <c r="G2" s="8" t="s">
        <v>222</v>
      </c>
      <c r="H2" s="169" t="s">
        <v>43</v>
      </c>
      <c r="I2" s="170"/>
    </row>
    <row r="3" spans="1:11" x14ac:dyDescent="0.2">
      <c r="A3" s="79"/>
      <c r="B3" s="79"/>
      <c r="C3" s="79"/>
      <c r="D3" s="37" t="s">
        <v>44</v>
      </c>
      <c r="E3" s="37" t="s">
        <v>44</v>
      </c>
      <c r="F3" s="37" t="s">
        <v>44</v>
      </c>
      <c r="G3" s="37" t="s">
        <v>44</v>
      </c>
      <c r="H3" s="37" t="s">
        <v>44</v>
      </c>
      <c r="I3" s="37" t="s">
        <v>0</v>
      </c>
    </row>
    <row r="4" spans="1:11" ht="12.75" customHeight="1" x14ac:dyDescent="0.2">
      <c r="A4" s="64" t="s">
        <v>55</v>
      </c>
      <c r="B4" s="7"/>
      <c r="C4" s="7"/>
      <c r="D4" s="66">
        <v>25174.76147338</v>
      </c>
      <c r="E4" s="66"/>
      <c r="F4" s="66"/>
      <c r="G4" s="66">
        <v>24313.476002300002</v>
      </c>
      <c r="H4" s="66">
        <v>861.28547107999839</v>
      </c>
      <c r="I4" s="67">
        <v>3.5424201418115726</v>
      </c>
    </row>
    <row r="5" spans="1:11" ht="12.75" customHeight="1" x14ac:dyDescent="0.2">
      <c r="A5" s="7"/>
      <c r="B5" s="64" t="s">
        <v>21</v>
      </c>
      <c r="C5" s="64" t="s">
        <v>144</v>
      </c>
      <c r="D5" s="9"/>
      <c r="E5" s="9"/>
      <c r="F5" s="9"/>
      <c r="G5" s="9"/>
      <c r="H5" s="9"/>
      <c r="I5" s="11"/>
    </row>
    <row r="6" spans="1:11" s="81" customFormat="1" ht="12.75" customHeight="1" x14ac:dyDescent="0.2">
      <c r="A6" s="7"/>
      <c r="B6" s="7"/>
      <c r="C6" s="7" t="s">
        <v>119</v>
      </c>
      <c r="D6" s="9">
        <v>24720.93027348</v>
      </c>
      <c r="E6" s="9"/>
      <c r="F6" s="9"/>
      <c r="G6" s="9">
        <v>23182.145175770002</v>
      </c>
      <c r="H6" s="9">
        <v>1538.7850977099988</v>
      </c>
      <c r="I6" s="11">
        <v>6.6378028695909403</v>
      </c>
    </row>
    <row r="7" spans="1:11" s="81" customFormat="1" ht="12.75" customHeight="1" x14ac:dyDescent="0.2">
      <c r="A7" s="7"/>
      <c r="B7" s="7"/>
      <c r="C7" s="7" t="s">
        <v>145</v>
      </c>
      <c r="D7" s="9">
        <v>-1243.0454811300001</v>
      </c>
      <c r="E7" s="9"/>
      <c r="F7" s="9"/>
      <c r="G7" s="9">
        <v>-971.93192707000003</v>
      </c>
      <c r="H7" s="9">
        <v>-271.11355406000007</v>
      </c>
      <c r="I7" s="11">
        <v>-27.894294498309453</v>
      </c>
    </row>
    <row r="8" spans="1:11" s="81" customFormat="1" ht="12.75" customHeight="1" x14ac:dyDescent="0.2">
      <c r="A8" s="7"/>
      <c r="B8" s="7"/>
      <c r="C8" s="7" t="s">
        <v>121</v>
      </c>
      <c r="D8" s="9"/>
      <c r="E8" s="9">
        <v>23477.88479235</v>
      </c>
      <c r="F8" s="9"/>
      <c r="G8" s="9">
        <v>22210.213248700002</v>
      </c>
      <c r="H8" s="9">
        <v>1267.6715436499981</v>
      </c>
      <c r="I8" s="11">
        <v>5.7076063586386176</v>
      </c>
    </row>
    <row r="9" spans="1:11" ht="12.75" customHeight="1" x14ac:dyDescent="0.2">
      <c r="A9" s="7"/>
      <c r="B9" s="64" t="s">
        <v>22</v>
      </c>
      <c r="C9" s="64" t="s">
        <v>146</v>
      </c>
      <c r="D9" s="66"/>
      <c r="E9" s="66">
        <v>3543.3906102699998</v>
      </c>
      <c r="F9" s="66"/>
      <c r="G9" s="66">
        <v>2652.2735063499999</v>
      </c>
      <c r="H9" s="66">
        <v>891.11710391999986</v>
      </c>
      <c r="I9" s="67">
        <v>33.598235694264254</v>
      </c>
    </row>
    <row r="10" spans="1:11" ht="12.75" customHeight="1" x14ac:dyDescent="0.2">
      <c r="A10" s="7"/>
      <c r="B10" s="64" t="s">
        <v>23</v>
      </c>
      <c r="C10" s="64" t="s">
        <v>147</v>
      </c>
      <c r="D10" s="9"/>
      <c r="E10" s="9"/>
      <c r="F10" s="9"/>
      <c r="G10" s="9"/>
      <c r="H10" s="9"/>
      <c r="I10" s="11"/>
    </row>
    <row r="11" spans="1:11" s="81" customFormat="1" ht="12.75" customHeight="1" x14ac:dyDescent="0.2">
      <c r="A11" s="7"/>
      <c r="B11" s="7"/>
      <c r="C11" s="7" t="s">
        <v>119</v>
      </c>
      <c r="D11" s="9">
        <v>-19436.477608960002</v>
      </c>
      <c r="E11" s="9"/>
      <c r="F11" s="9"/>
      <c r="G11" s="9">
        <v>-17735.11243152</v>
      </c>
      <c r="H11" s="9">
        <v>-1701.3651774400023</v>
      </c>
      <c r="I11" s="11">
        <v>-9.5932020956135879</v>
      </c>
    </row>
    <row r="12" spans="1:11" s="81" customFormat="1" ht="12.75" customHeight="1" x14ac:dyDescent="0.2">
      <c r="A12" s="7"/>
      <c r="B12" s="7"/>
      <c r="C12" s="7" t="s">
        <v>145</v>
      </c>
      <c r="D12" s="9">
        <v>534.57367841999996</v>
      </c>
      <c r="E12" s="9"/>
      <c r="F12" s="9"/>
      <c r="G12" s="9">
        <v>428.96296121</v>
      </c>
      <c r="H12" s="9">
        <v>105.61071720999996</v>
      </c>
      <c r="I12" s="11">
        <v>24.620008429655059</v>
      </c>
    </row>
    <row r="13" spans="1:11" s="81" customFormat="1" ht="12.75" customHeight="1" x14ac:dyDescent="0.2">
      <c r="A13" s="7"/>
      <c r="B13" s="7"/>
      <c r="C13" s="7" t="s">
        <v>121</v>
      </c>
      <c r="D13" s="9"/>
      <c r="E13" s="9">
        <v>-18901.90393054</v>
      </c>
      <c r="F13" s="9"/>
      <c r="G13" s="9">
        <v>-17306.14947031</v>
      </c>
      <c r="H13" s="9">
        <v>-1595.7544602300004</v>
      </c>
      <c r="I13" s="11">
        <v>-9.2207366113856644</v>
      </c>
    </row>
    <row r="14" spans="1:11" ht="12.75" customHeight="1" x14ac:dyDescent="0.2">
      <c r="A14" s="7"/>
      <c r="B14" s="64" t="s">
        <v>24</v>
      </c>
      <c r="C14" s="64" t="s">
        <v>148</v>
      </c>
      <c r="D14" s="9"/>
      <c r="E14" s="9"/>
      <c r="F14" s="9"/>
      <c r="G14" s="9"/>
      <c r="H14" s="9"/>
      <c r="I14" s="11"/>
    </row>
    <row r="15" spans="1:11" s="81" customFormat="1" ht="12.75" customHeight="1" x14ac:dyDescent="0.2">
      <c r="A15" s="7"/>
      <c r="B15" s="7"/>
      <c r="C15" s="7" t="s">
        <v>119</v>
      </c>
      <c r="D15" s="9">
        <v>-6543.3910781100003</v>
      </c>
      <c r="E15" s="9"/>
      <c r="F15" s="9"/>
      <c r="G15" s="9">
        <v>-6217.4553577999995</v>
      </c>
      <c r="H15" s="9">
        <v>-325.93572031000076</v>
      </c>
      <c r="I15" s="11">
        <v>-5.2422687667729502</v>
      </c>
    </row>
    <row r="16" spans="1:11" s="81" customFormat="1" ht="12.75" customHeight="1" x14ac:dyDescent="0.2">
      <c r="A16" s="7"/>
      <c r="B16" s="7"/>
      <c r="C16" s="7" t="s">
        <v>145</v>
      </c>
      <c r="D16" s="9">
        <v>277.13318693000002</v>
      </c>
      <c r="E16" s="9"/>
      <c r="F16" s="9"/>
      <c r="G16" s="9">
        <v>250.03880602000001</v>
      </c>
      <c r="H16" s="9">
        <v>27.094380910000012</v>
      </c>
      <c r="I16" s="11">
        <v>10.836070344949894</v>
      </c>
    </row>
    <row r="17" spans="1:9" s="81" customFormat="1" ht="12.75" customHeight="1" x14ac:dyDescent="0.2">
      <c r="A17" s="7"/>
      <c r="B17" s="7"/>
      <c r="C17" s="7" t="s">
        <v>121</v>
      </c>
      <c r="D17" s="9"/>
      <c r="E17" s="9">
        <v>-6266.2578911800001</v>
      </c>
      <c r="F17" s="9"/>
      <c r="G17" s="9">
        <v>-5967.4165517800002</v>
      </c>
      <c r="H17" s="9">
        <v>-298.84133939999992</v>
      </c>
      <c r="I17" s="11">
        <v>-5.0078846818705749</v>
      </c>
    </row>
    <row r="18" spans="1:9" ht="12.75" customHeight="1" x14ac:dyDescent="0.2">
      <c r="A18" s="7"/>
      <c r="B18" s="64" t="s">
        <v>25</v>
      </c>
      <c r="C18" s="64" t="s">
        <v>149</v>
      </c>
      <c r="D18" s="66"/>
      <c r="E18" s="66"/>
      <c r="F18" s="66">
        <v>1853.1135809</v>
      </c>
      <c r="G18" s="66">
        <v>1588.9207329599999</v>
      </c>
      <c r="H18" s="66">
        <v>264.19284794000009</v>
      </c>
      <c r="I18" s="67">
        <v>16.627188660810997</v>
      </c>
    </row>
    <row r="19" spans="1:9" ht="12.75" customHeight="1" x14ac:dyDescent="0.2">
      <c r="A19" s="7"/>
      <c r="B19" s="7"/>
      <c r="C19" s="7"/>
      <c r="D19" s="9"/>
      <c r="E19" s="9"/>
      <c r="F19" s="9"/>
      <c r="G19" s="9"/>
      <c r="H19" s="9"/>
      <c r="I19" s="11"/>
    </row>
    <row r="20" spans="1:9" ht="12.75" customHeight="1" x14ac:dyDescent="0.2">
      <c r="A20" s="7"/>
      <c r="B20" s="64" t="s">
        <v>26</v>
      </c>
      <c r="C20" s="64" t="s">
        <v>57</v>
      </c>
      <c r="D20" s="66"/>
      <c r="E20" s="66">
        <v>3641.2209098200001</v>
      </c>
      <c r="F20" s="66"/>
      <c r="G20" s="66">
        <v>3554.4975489899998</v>
      </c>
      <c r="H20" s="66">
        <v>86.723360830000274</v>
      </c>
      <c r="I20" s="67">
        <v>2.4398205269445876</v>
      </c>
    </row>
    <row r="21" spans="1:9" s="81" customFormat="1" ht="12.75" customHeight="1" x14ac:dyDescent="0.2">
      <c r="A21" s="7"/>
      <c r="B21" s="7"/>
      <c r="C21" s="7" t="s">
        <v>111</v>
      </c>
      <c r="D21" s="9"/>
      <c r="E21" s="9"/>
      <c r="F21" s="9"/>
      <c r="G21" s="9"/>
      <c r="H21" s="9"/>
      <c r="I21" s="11"/>
    </row>
    <row r="22" spans="1:9" s="81" customFormat="1" ht="12.75" customHeight="1" x14ac:dyDescent="0.2">
      <c r="A22" s="7"/>
      <c r="B22" s="7"/>
      <c r="C22" s="7" t="s">
        <v>150</v>
      </c>
      <c r="D22" s="9"/>
      <c r="E22" s="9"/>
      <c r="F22" s="9"/>
      <c r="G22" s="9"/>
      <c r="H22" s="9"/>
      <c r="I22" s="11"/>
    </row>
    <row r="23" spans="1:9" s="81" customFormat="1" ht="12.75" customHeight="1" x14ac:dyDescent="0.2">
      <c r="A23" s="7"/>
      <c r="B23" s="7"/>
      <c r="C23" s="7" t="s">
        <v>151</v>
      </c>
      <c r="D23" s="9"/>
      <c r="E23" s="9">
        <v>79.333415990000006</v>
      </c>
      <c r="F23" s="9"/>
      <c r="G23" s="9">
        <v>95.327617129999993</v>
      </c>
      <c r="H23" s="9">
        <v>-15.994201139999987</v>
      </c>
      <c r="I23" s="11">
        <v>-16.77814008314968</v>
      </c>
    </row>
    <row r="24" spans="1:9" s="14" customFormat="1" ht="12.75" customHeight="1" x14ac:dyDescent="0.2">
      <c r="A24" s="7"/>
      <c r="B24" s="64" t="s">
        <v>27</v>
      </c>
      <c r="C24" s="64" t="s">
        <v>152</v>
      </c>
      <c r="D24" s="9"/>
      <c r="E24" s="66">
        <v>677.76567133000003</v>
      </c>
      <c r="F24" s="66"/>
      <c r="G24" s="66">
        <v>-151.96336731</v>
      </c>
      <c r="H24" s="66">
        <v>829.72903864</v>
      </c>
      <c r="I24" s="67" t="s">
        <v>224</v>
      </c>
    </row>
    <row r="25" spans="1:9" s="14" customFormat="1" ht="12.75" customHeight="1" x14ac:dyDescent="0.2">
      <c r="A25" s="7"/>
      <c r="B25" s="64" t="s">
        <v>28</v>
      </c>
      <c r="C25" s="64" t="s">
        <v>153</v>
      </c>
      <c r="D25" s="9"/>
      <c r="E25" s="66">
        <v>391.99816265999999</v>
      </c>
      <c r="F25" s="66"/>
      <c r="G25" s="66">
        <v>349.80879597000001</v>
      </c>
      <c r="H25" s="66">
        <v>42.189366689999986</v>
      </c>
      <c r="I25" s="67">
        <v>12.060693492000754</v>
      </c>
    </row>
    <row r="26" spans="1:9" s="14" customFormat="1" ht="12.75" customHeight="1" x14ac:dyDescent="0.2">
      <c r="A26" s="7"/>
      <c r="B26" s="64" t="s">
        <v>29</v>
      </c>
      <c r="C26" s="64" t="s">
        <v>154</v>
      </c>
      <c r="D26" s="9"/>
      <c r="E26" s="66">
        <v>-577.08517723</v>
      </c>
      <c r="F26" s="66"/>
      <c r="G26" s="66">
        <v>-408.46534102999999</v>
      </c>
      <c r="H26" s="66">
        <v>-168.61983620000001</v>
      </c>
      <c r="I26" s="67">
        <v>-41.281308170431927</v>
      </c>
    </row>
    <row r="27" spans="1:9" s="14" customFormat="1" ht="12.75" customHeight="1" x14ac:dyDescent="0.2">
      <c r="A27" s="7"/>
      <c r="B27" s="64" t="s">
        <v>30</v>
      </c>
      <c r="C27" s="64" t="s">
        <v>155</v>
      </c>
      <c r="D27" s="9"/>
      <c r="E27" s="66">
        <v>-3543.3906102699998</v>
      </c>
      <c r="F27" s="66"/>
      <c r="G27" s="66">
        <v>-2652.2735063499999</v>
      </c>
      <c r="H27" s="66">
        <v>-891.11710391999986</v>
      </c>
      <c r="I27" s="67">
        <v>-33.598235694264254</v>
      </c>
    </row>
    <row r="28" spans="1:9" s="14" customFormat="1" ht="12.75" customHeight="1" x14ac:dyDescent="0.2">
      <c r="A28" s="7"/>
      <c r="B28" s="64" t="s">
        <v>31</v>
      </c>
      <c r="C28" s="64" t="s">
        <v>156</v>
      </c>
      <c r="D28" s="9"/>
      <c r="E28" s="66"/>
      <c r="F28" s="66">
        <v>590.50895631000003</v>
      </c>
      <c r="G28" s="66">
        <v>691.60413027000004</v>
      </c>
      <c r="H28" s="66">
        <v>-101.09517396000001</v>
      </c>
      <c r="I28" s="67">
        <v>-14.61749135600633</v>
      </c>
    </row>
    <row r="29" spans="1:9" s="14" customFormat="1" ht="12.75" customHeight="1" x14ac:dyDescent="0.2">
      <c r="A29" s="7"/>
      <c r="B29" s="64"/>
      <c r="C29" s="64"/>
      <c r="D29" s="9"/>
      <c r="E29" s="9"/>
      <c r="F29" s="9"/>
      <c r="G29" s="9"/>
      <c r="H29" s="9"/>
      <c r="I29" s="11"/>
    </row>
    <row r="30" spans="1:9" ht="12.75" customHeight="1" x14ac:dyDescent="0.2">
      <c r="A30" s="7"/>
      <c r="B30" s="64" t="s">
        <v>32</v>
      </c>
      <c r="C30" s="64" t="s">
        <v>157</v>
      </c>
      <c r="D30" s="9"/>
      <c r="E30" s="9"/>
      <c r="F30" s="66">
        <v>2443.6225372099998</v>
      </c>
      <c r="G30" s="66">
        <v>2280.5248632299999</v>
      </c>
      <c r="H30" s="66">
        <v>163.09767397999985</v>
      </c>
      <c r="I30" s="67">
        <v>7.1517603955870923</v>
      </c>
    </row>
    <row r="31" spans="1:9" ht="12.75" customHeight="1" x14ac:dyDescent="0.2">
      <c r="A31" s="7"/>
      <c r="B31" s="64"/>
      <c r="C31" s="64"/>
      <c r="D31" s="9"/>
      <c r="E31" s="9"/>
      <c r="F31" s="66"/>
      <c r="G31" s="66"/>
      <c r="H31" s="66"/>
      <c r="I31" s="67"/>
    </row>
    <row r="32" spans="1:9" ht="12.75" customHeight="1" x14ac:dyDescent="0.2">
      <c r="A32" s="7"/>
      <c r="B32" s="64" t="s">
        <v>33</v>
      </c>
      <c r="C32" s="64" t="s">
        <v>158</v>
      </c>
      <c r="D32" s="9"/>
      <c r="E32" s="9"/>
      <c r="F32" s="66">
        <v>-326.36139433</v>
      </c>
      <c r="G32" s="66">
        <v>-316.93571356999996</v>
      </c>
      <c r="H32" s="66">
        <v>-9.4256807600000343</v>
      </c>
      <c r="I32" s="67">
        <v>-2.9740039876945685</v>
      </c>
    </row>
    <row r="33" spans="1:9" ht="12.75" customHeight="1" x14ac:dyDescent="0.2">
      <c r="A33" s="7"/>
      <c r="B33" s="64" t="s">
        <v>34</v>
      </c>
      <c r="C33" s="64" t="s">
        <v>207</v>
      </c>
      <c r="D33" s="9"/>
      <c r="E33" s="9"/>
      <c r="F33" s="66">
        <v>85.387519589999997</v>
      </c>
      <c r="G33" s="66">
        <v>-27.785359270000001</v>
      </c>
      <c r="H33" s="66">
        <v>113.17287886</v>
      </c>
      <c r="I33" s="67" t="s">
        <v>224</v>
      </c>
    </row>
    <row r="34" spans="1:9" ht="12.75" customHeight="1" x14ac:dyDescent="0.2">
      <c r="A34" s="7"/>
      <c r="B34" s="64" t="s">
        <v>35</v>
      </c>
      <c r="C34" s="64" t="s">
        <v>159</v>
      </c>
      <c r="D34" s="9"/>
      <c r="E34" s="9"/>
      <c r="F34" s="66">
        <v>-110.46588644000001</v>
      </c>
      <c r="G34" s="66">
        <v>-101.24716868</v>
      </c>
      <c r="H34" s="66">
        <v>-9.2187177600000041</v>
      </c>
      <c r="I34" s="67">
        <v>-9.1051610432055821</v>
      </c>
    </row>
    <row r="35" spans="1:9" ht="12.75" customHeight="1" x14ac:dyDescent="0.2">
      <c r="A35" s="7"/>
      <c r="B35" s="64" t="s">
        <v>36</v>
      </c>
      <c r="C35" s="64" t="s">
        <v>160</v>
      </c>
      <c r="D35" s="9"/>
      <c r="E35" s="9"/>
      <c r="F35" s="66">
        <v>-466.32598984999998</v>
      </c>
      <c r="G35" s="66">
        <v>-279.67324995000001</v>
      </c>
      <c r="H35" s="66">
        <v>-186.65273989999997</v>
      </c>
      <c r="I35" s="67">
        <v>-66.739575534438757</v>
      </c>
    </row>
    <row r="36" spans="1:9" ht="12.75" customHeight="1" x14ac:dyDescent="0.2">
      <c r="A36" s="7"/>
      <c r="B36" s="64" t="s">
        <v>37</v>
      </c>
      <c r="C36" s="64" t="s">
        <v>161</v>
      </c>
      <c r="D36" s="9"/>
      <c r="E36" s="9"/>
      <c r="F36" s="66">
        <v>1625.85678618</v>
      </c>
      <c r="G36" s="66">
        <v>1554.88337176</v>
      </c>
      <c r="H36" s="66">
        <v>70.973414419999926</v>
      </c>
      <c r="I36" s="67">
        <v>4.5645490658031713</v>
      </c>
    </row>
    <row r="37" spans="1:9" ht="12.75" customHeight="1" x14ac:dyDescent="0.2">
      <c r="A37" s="7"/>
      <c r="B37" s="7"/>
      <c r="C37" s="7" t="s">
        <v>111</v>
      </c>
      <c r="D37" s="9"/>
      <c r="E37" s="9"/>
      <c r="F37" s="9"/>
      <c r="G37" s="9"/>
      <c r="H37" s="9"/>
      <c r="I37" s="11"/>
    </row>
    <row r="38" spans="1:9" ht="12.75" customHeight="1" x14ac:dyDescent="0.2">
      <c r="A38" s="7"/>
      <c r="B38" s="7"/>
      <c r="C38" s="7" t="s">
        <v>162</v>
      </c>
      <c r="D38" s="9"/>
      <c r="E38" s="9"/>
      <c r="F38" s="9"/>
      <c r="G38" s="9"/>
      <c r="H38" s="9"/>
      <c r="I38" s="11"/>
    </row>
    <row r="39" spans="1:9" ht="12.75" customHeight="1" x14ac:dyDescent="0.2">
      <c r="A39" s="7"/>
      <c r="B39" s="7"/>
      <c r="C39" s="7" t="s">
        <v>163</v>
      </c>
      <c r="D39" s="9"/>
      <c r="E39" s="9"/>
      <c r="F39" s="9">
        <v>1624.72394435</v>
      </c>
      <c r="G39" s="9">
        <v>1549.4419077299999</v>
      </c>
      <c r="H39" s="9">
        <v>75.282036620000099</v>
      </c>
      <c r="I39" s="11">
        <v>4.8586549934157635</v>
      </c>
    </row>
    <row r="40" spans="1:9" ht="12.75" customHeight="1" x14ac:dyDescent="0.2">
      <c r="A40" s="7"/>
      <c r="B40" s="7"/>
      <c r="C40" s="7" t="s">
        <v>164</v>
      </c>
      <c r="D40" s="9"/>
      <c r="E40" s="9"/>
      <c r="F40" s="9">
        <v>1.13284183</v>
      </c>
      <c r="G40" s="9">
        <v>5.4414640299999997</v>
      </c>
      <c r="H40" s="9">
        <v>-4.3086221999999994</v>
      </c>
      <c r="I40" s="11">
        <v>-79.181304447582647</v>
      </c>
    </row>
    <row r="41" spans="1:9" ht="12.75" customHeight="1" x14ac:dyDescent="0.2">
      <c r="A41" s="7"/>
      <c r="B41" s="7"/>
      <c r="C41" s="7"/>
      <c r="D41" s="6"/>
      <c r="E41" s="6"/>
      <c r="F41" s="6"/>
      <c r="G41" s="6"/>
      <c r="H41" s="6"/>
      <c r="I41" s="6"/>
    </row>
    <row r="42" spans="1:9" ht="12.75" customHeight="1" x14ac:dyDescent="0.2">
      <c r="A42" s="7"/>
      <c r="B42" s="7"/>
      <c r="C42" s="7"/>
      <c r="D42" s="6"/>
      <c r="E42" s="6"/>
      <c r="F42" s="6" t="s">
        <v>1</v>
      </c>
      <c r="G42" s="6" t="s">
        <v>1</v>
      </c>
      <c r="H42" s="6" t="s">
        <v>1</v>
      </c>
      <c r="I42" s="6" t="s">
        <v>0</v>
      </c>
    </row>
    <row r="43" spans="1:9" ht="12.75" customHeight="1" x14ac:dyDescent="0.2">
      <c r="A43" s="59"/>
      <c r="B43" s="59"/>
      <c r="C43" s="83" t="s">
        <v>40</v>
      </c>
      <c r="D43" s="58"/>
      <c r="E43" s="58"/>
      <c r="F43" s="106">
        <v>11.224732331636069</v>
      </c>
      <c r="G43" s="106">
        <v>10.337638897707254</v>
      </c>
      <c r="H43" s="106">
        <v>0.88709343392881479</v>
      </c>
      <c r="I43" s="71">
        <v>8.5811996598716558</v>
      </c>
    </row>
    <row r="44" spans="1:9" ht="12.75" customHeight="1" x14ac:dyDescent="0.2"/>
    <row r="45" spans="1:9" ht="12.75" customHeight="1" x14ac:dyDescent="0.2"/>
    <row r="46" spans="1:9" ht="12.75" customHeight="1" x14ac:dyDescent="0.2">
      <c r="A46" s="7"/>
      <c r="B46" s="7"/>
      <c r="C46" s="7"/>
      <c r="D46" s="16"/>
      <c r="E46" s="16"/>
      <c r="F46" s="8" t="s">
        <v>223</v>
      </c>
      <c r="G46" s="8" t="s">
        <v>225</v>
      </c>
      <c r="H46" s="169" t="s">
        <v>43</v>
      </c>
      <c r="I46" s="170"/>
    </row>
    <row r="47" spans="1:9" ht="12.75" customHeight="1" x14ac:dyDescent="0.2">
      <c r="A47" s="35"/>
      <c r="B47" s="35"/>
      <c r="C47" s="35"/>
      <c r="D47" s="37" t="s">
        <v>44</v>
      </c>
      <c r="E47" s="37" t="s">
        <v>44</v>
      </c>
      <c r="F47" s="37" t="s">
        <v>44</v>
      </c>
      <c r="G47" s="37" t="s">
        <v>44</v>
      </c>
      <c r="H47" s="37" t="s">
        <v>44</v>
      </c>
      <c r="I47" s="37" t="s">
        <v>0</v>
      </c>
    </row>
    <row r="48" spans="1:9" ht="12.75" customHeight="1" x14ac:dyDescent="0.2">
      <c r="A48" s="64" t="s">
        <v>55</v>
      </c>
      <c r="B48" s="7"/>
      <c r="C48" s="7"/>
      <c r="D48" s="66">
        <v>11799.49939132</v>
      </c>
      <c r="E48" s="66"/>
      <c r="F48" s="66"/>
      <c r="G48" s="66">
        <v>11187.516567680001</v>
      </c>
      <c r="H48" s="66">
        <v>611.98282363999897</v>
      </c>
      <c r="I48" s="82">
        <v>5.4702294288258493</v>
      </c>
    </row>
    <row r="49" spans="1:9" ht="12.75" customHeight="1" x14ac:dyDescent="0.2">
      <c r="A49" s="7"/>
      <c r="B49" s="64" t="s">
        <v>21</v>
      </c>
      <c r="C49" s="64" t="s">
        <v>144</v>
      </c>
      <c r="D49" s="9"/>
      <c r="E49" s="9"/>
      <c r="F49" s="9"/>
      <c r="G49" s="9"/>
      <c r="H49" s="9"/>
      <c r="I49" s="10"/>
    </row>
    <row r="50" spans="1:9" ht="12.75" customHeight="1" x14ac:dyDescent="0.2">
      <c r="A50" s="7"/>
      <c r="B50" s="7"/>
      <c r="C50" s="7" t="s">
        <v>119</v>
      </c>
      <c r="D50" s="9">
        <v>12331.967401960001</v>
      </c>
      <c r="E50" s="9"/>
      <c r="F50" s="9"/>
      <c r="G50" s="9">
        <v>11496.681239220001</v>
      </c>
      <c r="H50" s="9">
        <v>835.28616273999978</v>
      </c>
      <c r="I50" s="10">
        <v>7.2654546591279612</v>
      </c>
    </row>
    <row r="51" spans="1:9" ht="12.75" customHeight="1" x14ac:dyDescent="0.2">
      <c r="A51" s="7"/>
      <c r="B51" s="7"/>
      <c r="C51" s="7" t="s">
        <v>145</v>
      </c>
      <c r="D51" s="9">
        <v>-485.70000224</v>
      </c>
      <c r="E51" s="9"/>
      <c r="F51" s="9"/>
      <c r="G51" s="9">
        <v>-540.59684754</v>
      </c>
      <c r="H51" s="9">
        <v>54.896845299999995</v>
      </c>
      <c r="I51" s="10">
        <v>10.154858569710408</v>
      </c>
    </row>
    <row r="52" spans="1:9" ht="12.75" customHeight="1" x14ac:dyDescent="0.2">
      <c r="A52" s="7"/>
      <c r="B52" s="7"/>
      <c r="C52" s="7" t="s">
        <v>121</v>
      </c>
      <c r="D52" s="66"/>
      <c r="E52" s="66">
        <v>11846.26739972</v>
      </c>
      <c r="F52" s="66"/>
      <c r="G52" s="66">
        <v>10956.08439168</v>
      </c>
      <c r="H52" s="66">
        <v>890.18300803999955</v>
      </c>
      <c r="I52" s="82">
        <v>8.1250105075495807</v>
      </c>
    </row>
    <row r="53" spans="1:9" ht="12.75" customHeight="1" x14ac:dyDescent="0.2">
      <c r="A53" s="7"/>
      <c r="B53" s="64" t="s">
        <v>22</v>
      </c>
      <c r="C53" s="64" t="s">
        <v>146</v>
      </c>
      <c r="D53" s="9"/>
      <c r="E53" s="9">
        <v>1560.9611249300001</v>
      </c>
      <c r="F53" s="9"/>
      <c r="G53" s="9">
        <v>1410.23127406</v>
      </c>
      <c r="H53" s="9">
        <v>150.72985087000006</v>
      </c>
      <c r="I53" s="10">
        <v>10.688307204821433</v>
      </c>
    </row>
    <row r="54" spans="1:9" ht="12.75" customHeight="1" x14ac:dyDescent="0.2">
      <c r="A54" s="7"/>
      <c r="B54" s="64" t="s">
        <v>23</v>
      </c>
      <c r="C54" s="64" t="s">
        <v>147</v>
      </c>
      <c r="D54" s="9"/>
      <c r="E54" s="9"/>
      <c r="F54" s="9"/>
      <c r="G54" s="9"/>
      <c r="H54" s="9"/>
      <c r="I54" s="10"/>
    </row>
    <row r="55" spans="1:9" ht="12.75" customHeight="1" x14ac:dyDescent="0.2">
      <c r="A55" s="7"/>
      <c r="B55" s="7"/>
      <c r="C55" s="7" t="s">
        <v>119</v>
      </c>
      <c r="D55" s="9">
        <v>-9118.3139620399998</v>
      </c>
      <c r="E55" s="9"/>
      <c r="F55" s="9"/>
      <c r="G55" s="9">
        <v>-9216.5801949100005</v>
      </c>
      <c r="H55" s="9">
        <v>98.266232870000749</v>
      </c>
      <c r="I55" s="10">
        <v>1.066189744915037</v>
      </c>
    </row>
    <row r="56" spans="1:9" ht="12.75" customHeight="1" x14ac:dyDescent="0.2">
      <c r="A56" s="7"/>
      <c r="B56" s="7"/>
      <c r="C56" s="7" t="s">
        <v>145</v>
      </c>
      <c r="D56" s="9">
        <v>130.24890440999999</v>
      </c>
      <c r="E56" s="9"/>
      <c r="F56" s="9"/>
      <c r="G56" s="9">
        <v>341.81865593999999</v>
      </c>
      <c r="H56" s="9">
        <v>-211.56975152999999</v>
      </c>
      <c r="I56" s="10">
        <v>-61.895320180282141</v>
      </c>
    </row>
    <row r="57" spans="1:9" ht="12.75" customHeight="1" x14ac:dyDescent="0.2">
      <c r="A57" s="7"/>
      <c r="B57" s="7"/>
      <c r="C57" s="7" t="s">
        <v>121</v>
      </c>
      <c r="D57" s="66"/>
      <c r="E57" s="66">
        <v>-8988.0650576299995</v>
      </c>
      <c r="F57" s="66"/>
      <c r="G57" s="66">
        <v>-8874.7615389700004</v>
      </c>
      <c r="H57" s="66">
        <v>-113.3035186599991</v>
      </c>
      <c r="I57" s="82">
        <v>-1.2766936684717844</v>
      </c>
    </row>
    <row r="58" spans="1:9" ht="12.75" customHeight="1" x14ac:dyDescent="0.2">
      <c r="A58" s="7"/>
      <c r="B58" s="64" t="s">
        <v>24</v>
      </c>
      <c r="C58" s="64" t="s">
        <v>148</v>
      </c>
      <c r="D58" s="9"/>
      <c r="E58" s="9"/>
      <c r="F58" s="9"/>
      <c r="G58" s="9"/>
      <c r="H58" s="9"/>
      <c r="I58" s="10"/>
    </row>
    <row r="59" spans="1:9" ht="12.75" customHeight="1" x14ac:dyDescent="0.2">
      <c r="A59" s="7"/>
      <c r="B59" s="7"/>
      <c r="C59" s="7" t="s">
        <v>119</v>
      </c>
      <c r="D59" s="9">
        <v>-3348.8560817600001</v>
      </c>
      <c r="E59" s="9"/>
      <c r="F59" s="9"/>
      <c r="G59" s="9">
        <v>-3068.4998352600001</v>
      </c>
      <c r="H59" s="9">
        <v>-280.3562465</v>
      </c>
      <c r="I59" s="10">
        <v>-9.1365899153207817</v>
      </c>
    </row>
    <row r="60" spans="1:9" ht="12.75" customHeight="1" x14ac:dyDescent="0.2">
      <c r="A60" s="7"/>
      <c r="B60" s="7"/>
      <c r="C60" s="7" t="s">
        <v>145</v>
      </c>
      <c r="D60" s="9">
        <v>141.23184011999999</v>
      </c>
      <c r="E60" s="9"/>
      <c r="F60" s="9"/>
      <c r="G60" s="9">
        <v>146.08813431999999</v>
      </c>
      <c r="H60" s="9">
        <v>-4.8562942000000078</v>
      </c>
      <c r="I60" s="10">
        <v>-3.3242222050440433</v>
      </c>
    </row>
    <row r="61" spans="1:9" ht="12.75" customHeight="1" x14ac:dyDescent="0.2">
      <c r="A61" s="7"/>
      <c r="B61" s="7"/>
      <c r="C61" s="7" t="s">
        <v>121</v>
      </c>
      <c r="D61" s="66"/>
      <c r="E61" s="66">
        <v>-3207.62424164</v>
      </c>
      <c r="F61" s="66"/>
      <c r="G61" s="66">
        <v>-2922.4117009400002</v>
      </c>
      <c r="H61" s="66">
        <v>-285.21254069999986</v>
      </c>
      <c r="I61" s="82">
        <v>-9.7594921553407623</v>
      </c>
    </row>
    <row r="62" spans="1:9" ht="12.75" customHeight="1" x14ac:dyDescent="0.2">
      <c r="A62" s="7"/>
      <c r="B62" s="64" t="s">
        <v>25</v>
      </c>
      <c r="C62" s="64" t="s">
        <v>149</v>
      </c>
      <c r="D62" s="66"/>
      <c r="E62" s="66"/>
      <c r="F62" s="66">
        <v>1211.5392253800001</v>
      </c>
      <c r="G62" s="66">
        <v>569.14242582999998</v>
      </c>
      <c r="H62" s="66">
        <v>642.39679955000008</v>
      </c>
      <c r="I62" s="82">
        <v>112.87100915261601</v>
      </c>
    </row>
    <row r="63" spans="1:9" ht="12.75" customHeight="1" x14ac:dyDescent="0.2">
      <c r="A63" s="7"/>
      <c r="B63" s="7"/>
      <c r="C63" s="7"/>
      <c r="D63" s="9"/>
      <c r="E63" s="9"/>
      <c r="F63" s="9"/>
      <c r="G63" s="9"/>
      <c r="H63" s="9"/>
      <c r="I63" s="10"/>
    </row>
    <row r="64" spans="1:9" ht="12.75" customHeight="1" x14ac:dyDescent="0.2">
      <c r="A64" s="7"/>
      <c r="B64" s="64" t="s">
        <v>26</v>
      </c>
      <c r="C64" s="64" t="s">
        <v>57</v>
      </c>
      <c r="D64" s="66"/>
      <c r="E64" s="66">
        <v>1900.0697909200001</v>
      </c>
      <c r="F64" s="66"/>
      <c r="G64" s="66">
        <v>1758.66966419</v>
      </c>
      <c r="H64" s="66">
        <v>141.40012673000001</v>
      </c>
      <c r="I64" s="82">
        <v>8.0401754581424143</v>
      </c>
    </row>
    <row r="65" spans="1:9" ht="12.75" customHeight="1" x14ac:dyDescent="0.2">
      <c r="A65" s="7"/>
      <c r="B65" s="7"/>
      <c r="C65" s="7" t="s">
        <v>111</v>
      </c>
      <c r="D65" s="9"/>
      <c r="E65" s="9"/>
      <c r="F65" s="9"/>
      <c r="G65" s="9"/>
      <c r="H65" s="9"/>
      <c r="I65" s="10"/>
    </row>
    <row r="66" spans="1:9" ht="12.75" customHeight="1" x14ac:dyDescent="0.2">
      <c r="A66" s="7"/>
      <c r="B66" s="7"/>
      <c r="C66" s="7" t="s">
        <v>150</v>
      </c>
      <c r="D66" s="9"/>
      <c r="E66" s="9"/>
      <c r="F66" s="9"/>
      <c r="G66" s="9"/>
      <c r="H66" s="9"/>
      <c r="I66" s="10"/>
    </row>
    <row r="67" spans="1:9" ht="12.75" customHeight="1" x14ac:dyDescent="0.2">
      <c r="A67" s="7"/>
      <c r="B67" s="7"/>
      <c r="C67" s="7" t="s">
        <v>151</v>
      </c>
      <c r="D67" s="9"/>
      <c r="E67" s="9">
        <v>32.42081245</v>
      </c>
      <c r="F67" s="9"/>
      <c r="G67" s="9">
        <v>77.573734569999999</v>
      </c>
      <c r="H67" s="9">
        <v>-45.152922119999999</v>
      </c>
      <c r="I67" s="10">
        <v>-58.206456567145779</v>
      </c>
    </row>
    <row r="68" spans="1:9" ht="12.75" customHeight="1" x14ac:dyDescent="0.2">
      <c r="A68" s="7"/>
      <c r="B68" s="64" t="s">
        <v>27</v>
      </c>
      <c r="C68" s="64" t="s">
        <v>152</v>
      </c>
      <c r="D68" s="66"/>
      <c r="E68" s="9">
        <v>125.05319986000001</v>
      </c>
      <c r="F68" s="9"/>
      <c r="G68" s="9">
        <v>85.01142265</v>
      </c>
      <c r="H68" s="9">
        <v>40.041777210000006</v>
      </c>
      <c r="I68" s="10">
        <v>47.101643475437129</v>
      </c>
    </row>
    <row r="69" spans="1:9" ht="12.75" customHeight="1" x14ac:dyDescent="0.2">
      <c r="A69" s="7"/>
      <c r="B69" s="64" t="s">
        <v>28</v>
      </c>
      <c r="C69" s="64" t="s">
        <v>153</v>
      </c>
      <c r="D69" s="66"/>
      <c r="E69" s="9">
        <v>204.99095763</v>
      </c>
      <c r="F69" s="9"/>
      <c r="G69" s="9">
        <v>187.28907601</v>
      </c>
      <c r="H69" s="9">
        <v>17.701881619999995</v>
      </c>
      <c r="I69" s="10">
        <v>9.4516359400773755</v>
      </c>
    </row>
    <row r="70" spans="1:9" ht="12.75" customHeight="1" x14ac:dyDescent="0.2">
      <c r="A70" s="7"/>
      <c r="B70" s="64" t="s">
        <v>29</v>
      </c>
      <c r="C70" s="64" t="s">
        <v>154</v>
      </c>
      <c r="D70" s="66"/>
      <c r="E70" s="9">
        <v>-311.65720911</v>
      </c>
      <c r="F70" s="9"/>
      <c r="G70" s="9">
        <v>-192.53261888</v>
      </c>
      <c r="H70" s="9">
        <v>-119.12459023</v>
      </c>
      <c r="I70" s="10">
        <v>-61.872419812793858</v>
      </c>
    </row>
    <row r="71" spans="1:9" ht="12.75" customHeight="1" x14ac:dyDescent="0.2">
      <c r="A71" s="7"/>
      <c r="B71" s="64" t="s">
        <v>30</v>
      </c>
      <c r="C71" s="64" t="s">
        <v>155</v>
      </c>
      <c r="D71" s="66"/>
      <c r="E71" s="9">
        <v>-1560.9611249300001</v>
      </c>
      <c r="F71" s="9"/>
      <c r="G71" s="9">
        <v>-1410.23127406</v>
      </c>
      <c r="H71" s="9">
        <v>-150.72985087000006</v>
      </c>
      <c r="I71" s="10">
        <v>-10.688307204821433</v>
      </c>
    </row>
    <row r="72" spans="1:9" ht="12.75" customHeight="1" x14ac:dyDescent="0.2">
      <c r="A72" s="7"/>
      <c r="B72" s="64" t="s">
        <v>31</v>
      </c>
      <c r="C72" s="64" t="s">
        <v>156</v>
      </c>
      <c r="D72" s="66"/>
      <c r="E72" s="66"/>
      <c r="F72" s="66">
        <v>357.49561437</v>
      </c>
      <c r="G72" s="66">
        <v>428.20626991</v>
      </c>
      <c r="H72" s="66">
        <v>-70.710655540000005</v>
      </c>
      <c r="I72" s="82">
        <v>-16.513222834140638</v>
      </c>
    </row>
    <row r="73" spans="1:9" ht="12.75" customHeight="1" x14ac:dyDescent="0.2">
      <c r="A73" s="7"/>
      <c r="B73" s="64"/>
      <c r="C73" s="64"/>
      <c r="D73" s="66"/>
      <c r="E73" s="66"/>
      <c r="F73" s="66"/>
      <c r="G73" s="66"/>
      <c r="H73" s="66"/>
      <c r="I73" s="82"/>
    </row>
    <row r="74" spans="1:9" ht="12.75" customHeight="1" x14ac:dyDescent="0.2">
      <c r="A74" s="7"/>
      <c r="B74" s="64" t="s">
        <v>32</v>
      </c>
      <c r="C74" s="64" t="s">
        <v>157</v>
      </c>
      <c r="D74" s="66"/>
      <c r="E74" s="66"/>
      <c r="F74" s="66">
        <v>1569.0348397499999</v>
      </c>
      <c r="G74" s="66">
        <v>997.34869574000004</v>
      </c>
      <c r="H74" s="66">
        <v>571.68614400999991</v>
      </c>
      <c r="I74" s="82">
        <v>57.3205887220645</v>
      </c>
    </row>
    <row r="75" spans="1:9" ht="12.75" customHeight="1" x14ac:dyDescent="0.2">
      <c r="A75" s="7"/>
      <c r="B75" s="64"/>
      <c r="C75" s="64"/>
      <c r="D75" s="66"/>
      <c r="E75" s="66"/>
      <c r="F75" s="66"/>
      <c r="G75" s="66"/>
      <c r="H75" s="66"/>
      <c r="I75" s="82"/>
    </row>
    <row r="76" spans="1:9" ht="12.75" customHeight="1" x14ac:dyDescent="0.2">
      <c r="A76" s="7"/>
      <c r="B76" s="64" t="s">
        <v>33</v>
      </c>
      <c r="C76" s="64" t="s">
        <v>158</v>
      </c>
      <c r="D76" s="66"/>
      <c r="E76" s="66"/>
      <c r="F76" s="66">
        <v>-204.30788858</v>
      </c>
      <c r="G76" s="66">
        <v>-191.63010701000002</v>
      </c>
      <c r="H76" s="66">
        <v>-12.677781569999979</v>
      </c>
      <c r="I76" s="82">
        <v>-6.6157566615241734</v>
      </c>
    </row>
    <row r="77" spans="1:9" ht="12.75" customHeight="1" x14ac:dyDescent="0.2">
      <c r="A77" s="7"/>
      <c r="B77" s="64" t="s">
        <v>34</v>
      </c>
      <c r="C77" s="64" t="s">
        <v>207</v>
      </c>
      <c r="D77" s="66"/>
      <c r="E77" s="66"/>
      <c r="F77" s="66">
        <v>26.966459520000001</v>
      </c>
      <c r="G77" s="66">
        <v>40.693368270000001</v>
      </c>
      <c r="H77" s="66">
        <v>-13.72690875</v>
      </c>
      <c r="I77" s="82">
        <v>-33.732544966349622</v>
      </c>
    </row>
    <row r="78" spans="1:9" ht="12.75" customHeight="1" x14ac:dyDescent="0.2">
      <c r="A78" s="7"/>
      <c r="B78" s="64" t="s">
        <v>35</v>
      </c>
      <c r="C78" s="64" t="s">
        <v>159</v>
      </c>
      <c r="D78" s="66"/>
      <c r="E78" s="66"/>
      <c r="F78" s="66">
        <v>-54.511339679999999</v>
      </c>
      <c r="G78" s="66">
        <v>-50.474655730000002</v>
      </c>
      <c r="H78" s="66">
        <v>-4.0366839499999969</v>
      </c>
      <c r="I78" s="82">
        <v>-7.9974472170609818</v>
      </c>
    </row>
    <row r="79" spans="1:9" ht="12.75" customHeight="1" x14ac:dyDescent="0.2">
      <c r="A79" s="7"/>
      <c r="B79" s="64" t="s">
        <v>36</v>
      </c>
      <c r="C79" s="64" t="s">
        <v>160</v>
      </c>
      <c r="D79" s="66"/>
      <c r="E79" s="66"/>
      <c r="F79" s="66">
        <v>-343.94376283000003</v>
      </c>
      <c r="G79" s="66">
        <v>-67.888634069999995</v>
      </c>
      <c r="H79" s="66">
        <v>-276.05512876</v>
      </c>
      <c r="I79" s="82">
        <v>-406.62937550836489</v>
      </c>
    </row>
    <row r="80" spans="1:9" ht="12.75" customHeight="1" x14ac:dyDescent="0.2">
      <c r="A80" s="7"/>
      <c r="B80" s="64" t="s">
        <v>37</v>
      </c>
      <c r="C80" s="64" t="s">
        <v>161</v>
      </c>
      <c r="D80" s="66"/>
      <c r="E80" s="66"/>
      <c r="F80" s="66">
        <v>993.23830817999999</v>
      </c>
      <c r="G80" s="66">
        <v>728.04866719999995</v>
      </c>
      <c r="H80" s="66">
        <v>265.18964098000004</v>
      </c>
      <c r="I80" s="82">
        <v>36.424713474154416</v>
      </c>
    </row>
    <row r="81" spans="1:9" ht="12.75" customHeight="1" x14ac:dyDescent="0.2">
      <c r="A81" s="7"/>
      <c r="B81" s="7"/>
      <c r="C81" s="7" t="s">
        <v>111</v>
      </c>
      <c r="D81" s="9"/>
      <c r="E81" s="9"/>
      <c r="F81" s="9"/>
      <c r="G81" s="9"/>
      <c r="H81" s="9"/>
      <c r="I81" s="10"/>
    </row>
    <row r="82" spans="1:9" ht="12.75" customHeight="1" x14ac:dyDescent="0.2">
      <c r="A82" s="7"/>
      <c r="B82" s="7"/>
      <c r="C82" s="7" t="s">
        <v>162</v>
      </c>
      <c r="D82" s="9"/>
      <c r="E82" s="9"/>
      <c r="F82" s="9"/>
      <c r="G82" s="9"/>
      <c r="H82" s="9"/>
      <c r="I82" s="10"/>
    </row>
    <row r="83" spans="1:9" ht="12.75" customHeight="1" x14ac:dyDescent="0.2">
      <c r="A83" s="7"/>
      <c r="B83" s="7"/>
      <c r="C83" s="7" t="s">
        <v>163</v>
      </c>
      <c r="D83" s="9"/>
      <c r="E83" s="9"/>
      <c r="F83" s="9">
        <v>992.53774518</v>
      </c>
      <c r="G83" s="9">
        <v>723.52777487000003</v>
      </c>
      <c r="H83" s="9">
        <v>269.00997030999997</v>
      </c>
      <c r="I83" s="10">
        <v>37.180323914770845</v>
      </c>
    </row>
    <row r="84" spans="1:9" ht="12.75" customHeight="1" x14ac:dyDescent="0.2">
      <c r="A84" s="7"/>
      <c r="B84" s="7"/>
      <c r="C84" s="7" t="s">
        <v>164</v>
      </c>
      <c r="D84" s="9"/>
      <c r="E84" s="9"/>
      <c r="F84" s="9">
        <v>0.70056300000000005</v>
      </c>
      <c r="G84" s="9">
        <v>4.5208923299999997</v>
      </c>
      <c r="H84" s="9">
        <v>-3.8203293299999999</v>
      </c>
      <c r="I84" s="10">
        <v>-84.503877799717472</v>
      </c>
    </row>
    <row r="85" spans="1:9" ht="12.75" customHeight="1" x14ac:dyDescent="0.2">
      <c r="A85" s="7"/>
      <c r="B85" s="7"/>
      <c r="C85" s="7"/>
      <c r="D85" s="6"/>
      <c r="E85" s="6"/>
      <c r="F85" s="6"/>
      <c r="G85" s="6"/>
      <c r="H85" s="6"/>
      <c r="I85" s="6"/>
    </row>
    <row r="86" spans="1:9" ht="12.75" customHeight="1" x14ac:dyDescent="0.2">
      <c r="A86" s="7"/>
      <c r="B86" s="7"/>
      <c r="C86" s="7"/>
      <c r="D86" s="6"/>
      <c r="E86" s="6"/>
      <c r="F86" s="6" t="s">
        <v>1</v>
      </c>
      <c r="G86" s="6" t="s">
        <v>1</v>
      </c>
      <c r="H86" s="6" t="s">
        <v>1</v>
      </c>
      <c r="I86" s="6" t="s">
        <v>0</v>
      </c>
    </row>
    <row r="87" spans="1:9" ht="12.75" customHeight="1" x14ac:dyDescent="0.2">
      <c r="A87" s="59"/>
      <c r="B87" s="59"/>
      <c r="C87" s="83" t="s">
        <v>40</v>
      </c>
      <c r="D87" s="41"/>
      <c r="E87" s="41"/>
      <c r="F87" s="106">
        <v>6.881699974322653</v>
      </c>
      <c r="G87" s="106">
        <v>4.8407638852249528</v>
      </c>
      <c r="H87" s="106">
        <v>2.0409360890977002</v>
      </c>
      <c r="I87" s="71">
        <v>42.161446777585532</v>
      </c>
    </row>
    <row r="88" spans="1:9" ht="12.75" customHeight="1" x14ac:dyDescent="0.2"/>
    <row r="89" spans="1:9" ht="12.75" customHeight="1" x14ac:dyDescent="0.2"/>
    <row r="90" spans="1:9" ht="12.75" customHeight="1" x14ac:dyDescent="0.2"/>
    <row r="91" spans="1:9" ht="12.75" customHeight="1" x14ac:dyDescent="0.2"/>
    <row r="92" spans="1:9" ht="12.75" customHeight="1" x14ac:dyDescent="0.2">
      <c r="C92" s="14"/>
    </row>
  </sheetData>
  <mergeCells count="2">
    <mergeCell ref="H2:I2"/>
    <mergeCell ref="H46:I46"/>
  </mergeCells>
  <pageMargins left="0.70866141732283472" right="0.70866141732283472" top="0.78740157480314965" bottom="0.78740157480314965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7"/>
  <sheetViews>
    <sheetView zoomScale="85" zoomScaleNormal="85" workbookViewId="0">
      <selection activeCell="A2" sqref="A2"/>
    </sheetView>
  </sheetViews>
  <sheetFormatPr baseColWidth="10" defaultRowHeight="12.75" x14ac:dyDescent="0.2"/>
  <cols>
    <col min="1" max="1" width="11.42578125" style="107"/>
    <col min="2" max="2" width="5.28515625" style="107" customWidth="1"/>
    <col min="3" max="3" width="65.28515625" style="107" bestFit="1" customWidth="1"/>
    <col min="4" max="7" width="11.42578125" style="114"/>
    <col min="8" max="13" width="11.42578125" style="125"/>
    <col min="14" max="15" width="11.42578125" style="73"/>
    <col min="16" max="16384" width="11.42578125" style="107"/>
  </cols>
  <sheetData>
    <row r="1" spans="1:17" ht="15" x14ac:dyDescent="0.25">
      <c r="A1" s="72" t="s">
        <v>196</v>
      </c>
      <c r="B1" s="73"/>
      <c r="C1" s="73"/>
    </row>
    <row r="2" spans="1:17" x14ac:dyDescent="0.2">
      <c r="A2" s="73"/>
      <c r="B2" s="73"/>
      <c r="C2" s="73"/>
    </row>
    <row r="3" spans="1:17" x14ac:dyDescent="0.2">
      <c r="A3" s="74" t="s">
        <v>186</v>
      </c>
      <c r="B3" s="75"/>
      <c r="C3" s="73"/>
      <c r="D3" s="115"/>
      <c r="E3" s="115"/>
      <c r="F3" s="115"/>
      <c r="G3" s="115"/>
      <c r="H3" s="126"/>
      <c r="I3" s="126"/>
      <c r="J3" s="126"/>
      <c r="K3" s="126"/>
      <c r="L3" s="126"/>
      <c r="M3" s="126"/>
      <c r="N3" s="76"/>
      <c r="O3" s="76"/>
      <c r="Q3" s="108"/>
    </row>
    <row r="4" spans="1:17" x14ac:dyDescent="0.2">
      <c r="A4" s="75"/>
      <c r="B4" s="75"/>
      <c r="C4" s="75"/>
      <c r="D4" s="116"/>
      <c r="E4" s="116"/>
      <c r="F4" s="116"/>
      <c r="G4" s="116" t="s">
        <v>54</v>
      </c>
      <c r="H4" s="127"/>
      <c r="I4" s="127"/>
      <c r="J4" s="127"/>
      <c r="K4" s="127"/>
      <c r="L4" s="127"/>
      <c r="M4" s="127" t="s">
        <v>3</v>
      </c>
      <c r="N4" s="77"/>
      <c r="O4" s="77" t="s">
        <v>76</v>
      </c>
    </row>
    <row r="5" spans="1:17" x14ac:dyDescent="0.2">
      <c r="A5" s="108"/>
      <c r="B5" s="108"/>
      <c r="C5" s="108"/>
      <c r="D5" s="116"/>
      <c r="E5" s="116"/>
      <c r="F5" s="116"/>
      <c r="G5" s="116"/>
      <c r="H5" s="127"/>
      <c r="I5" s="127" t="s">
        <v>167</v>
      </c>
      <c r="J5" s="127"/>
      <c r="K5" s="127" t="s">
        <v>166</v>
      </c>
      <c r="L5" s="127"/>
      <c r="M5" s="127"/>
      <c r="N5" s="77"/>
      <c r="O5" s="77"/>
    </row>
    <row r="6" spans="1:17" x14ac:dyDescent="0.2">
      <c r="A6" s="108"/>
      <c r="B6" s="108"/>
      <c r="C6" s="108"/>
      <c r="D6" s="116"/>
      <c r="E6" s="116" t="s">
        <v>165</v>
      </c>
      <c r="F6" s="116"/>
      <c r="G6" s="116" t="s">
        <v>166</v>
      </c>
      <c r="H6" s="127"/>
      <c r="I6" s="127" t="s">
        <v>168</v>
      </c>
      <c r="J6" s="127"/>
      <c r="K6" s="127" t="s">
        <v>168</v>
      </c>
      <c r="L6" s="127"/>
      <c r="M6" s="127" t="s">
        <v>4</v>
      </c>
      <c r="N6" s="77"/>
      <c r="O6" s="77"/>
    </row>
    <row r="7" spans="1:17" x14ac:dyDescent="0.2">
      <c r="A7" s="110" t="s">
        <v>44</v>
      </c>
      <c r="B7" s="111"/>
      <c r="C7" s="111"/>
      <c r="D7" s="121" t="s">
        <v>212</v>
      </c>
      <c r="E7" s="121" t="s">
        <v>213</v>
      </c>
      <c r="F7" s="121" t="s">
        <v>212</v>
      </c>
      <c r="G7" s="121" t="s">
        <v>213</v>
      </c>
      <c r="H7" s="134" t="s">
        <v>212</v>
      </c>
      <c r="I7" s="134" t="s">
        <v>213</v>
      </c>
      <c r="J7" s="134" t="s">
        <v>212</v>
      </c>
      <c r="K7" s="134" t="s">
        <v>213</v>
      </c>
      <c r="L7" s="134" t="s">
        <v>212</v>
      </c>
      <c r="M7" s="134" t="s">
        <v>213</v>
      </c>
      <c r="N7" s="69" t="s">
        <v>212</v>
      </c>
      <c r="O7" s="69" t="s">
        <v>213</v>
      </c>
    </row>
    <row r="8" spans="1:17" s="98" customFormat="1" x14ac:dyDescent="0.2">
      <c r="A8" s="102" t="s">
        <v>5</v>
      </c>
      <c r="B8" s="91" t="s">
        <v>96</v>
      </c>
      <c r="C8" s="102"/>
      <c r="D8" s="117">
        <v>325.12423074999998</v>
      </c>
      <c r="E8" s="117">
        <v>330.00531323000001</v>
      </c>
      <c r="F8" s="117">
        <v>2297.41109035</v>
      </c>
      <c r="G8" s="117">
        <v>2304.2743</v>
      </c>
      <c r="H8" s="128">
        <v>196.87689943000001</v>
      </c>
      <c r="I8" s="128">
        <v>204.10092051000001</v>
      </c>
      <c r="J8" s="128">
        <v>1128.7444055999999</v>
      </c>
      <c r="K8" s="128">
        <v>1044.16712721</v>
      </c>
      <c r="L8" s="128">
        <v>175.47205829000001</v>
      </c>
      <c r="M8" s="128">
        <v>181.71500132</v>
      </c>
      <c r="N8" s="100">
        <v>4123.6286844200004</v>
      </c>
      <c r="O8" s="100">
        <v>4064.26266227</v>
      </c>
    </row>
    <row r="9" spans="1:17" s="98" customFormat="1" x14ac:dyDescent="0.2">
      <c r="A9" s="102" t="s">
        <v>6</v>
      </c>
      <c r="B9" s="91" t="s">
        <v>50</v>
      </c>
      <c r="C9" s="102"/>
      <c r="D9" s="118"/>
      <c r="E9" s="118"/>
      <c r="F9" s="118"/>
      <c r="G9" s="118"/>
      <c r="H9" s="129"/>
      <c r="I9" s="129"/>
      <c r="J9" s="129"/>
      <c r="K9" s="129"/>
      <c r="L9" s="129"/>
      <c r="M9" s="129"/>
      <c r="N9" s="95"/>
      <c r="O9" s="95"/>
    </row>
    <row r="10" spans="1:17" s="98" customFormat="1" x14ac:dyDescent="0.2">
      <c r="A10" s="108"/>
      <c r="B10" s="108" t="s">
        <v>7</v>
      </c>
      <c r="C10" s="108" t="s">
        <v>178</v>
      </c>
      <c r="D10" s="118">
        <v>192.45022710999999</v>
      </c>
      <c r="E10" s="118">
        <v>432.97714710000002</v>
      </c>
      <c r="F10" s="118">
        <v>2394.2308263599998</v>
      </c>
      <c r="G10" s="118">
        <v>2149.7775302300001</v>
      </c>
      <c r="H10" s="129">
        <v>3009.8931151800002</v>
      </c>
      <c r="I10" s="129">
        <v>2936.55418599</v>
      </c>
      <c r="J10" s="129">
        <v>220.11585914</v>
      </c>
      <c r="K10" s="129">
        <v>221.01928315000001</v>
      </c>
      <c r="L10" s="129">
        <v>108.79006024</v>
      </c>
      <c r="M10" s="129">
        <v>110.88588755000001</v>
      </c>
      <c r="N10" s="95">
        <v>5925.4800880300008</v>
      </c>
      <c r="O10" s="95">
        <v>5851.2140340200003</v>
      </c>
    </row>
    <row r="11" spans="1:17" s="98" customFormat="1" x14ac:dyDescent="0.2">
      <c r="A11" s="108"/>
      <c r="B11" s="108" t="s">
        <v>8</v>
      </c>
      <c r="C11" s="108" t="s">
        <v>179</v>
      </c>
      <c r="D11" s="118">
        <v>47.731417299999997</v>
      </c>
      <c r="E11" s="118">
        <v>43.551197000000002</v>
      </c>
      <c r="F11" s="118">
        <v>1475.0070862800001</v>
      </c>
      <c r="G11" s="118">
        <v>1432.7093533100001</v>
      </c>
      <c r="H11" s="129">
        <v>367.69273242000003</v>
      </c>
      <c r="I11" s="129">
        <v>441.04427127000002</v>
      </c>
      <c r="J11" s="129">
        <v>113.95637664</v>
      </c>
      <c r="K11" s="129">
        <v>74.848669200000003</v>
      </c>
      <c r="L11" s="129">
        <v>486.05153263</v>
      </c>
      <c r="M11" s="129">
        <v>516.85200172999998</v>
      </c>
      <c r="N11" s="95">
        <v>2490.4391452700002</v>
      </c>
      <c r="O11" s="95">
        <v>2509.0054925100003</v>
      </c>
    </row>
    <row r="12" spans="1:17" s="98" customFormat="1" x14ac:dyDescent="0.2">
      <c r="A12" s="108"/>
      <c r="B12" s="108"/>
      <c r="C12" s="108" t="s">
        <v>111</v>
      </c>
      <c r="D12" s="118"/>
      <c r="E12" s="118"/>
      <c r="F12" s="118"/>
      <c r="G12" s="118"/>
      <c r="H12" s="129"/>
      <c r="I12" s="129"/>
      <c r="J12" s="129"/>
      <c r="K12" s="129"/>
      <c r="L12" s="129"/>
      <c r="M12" s="129"/>
      <c r="N12" s="95"/>
      <c r="O12" s="95"/>
    </row>
    <row r="13" spans="1:17" s="98" customFormat="1" x14ac:dyDescent="0.2">
      <c r="A13" s="108"/>
      <c r="B13" s="108"/>
      <c r="C13" s="108" t="s">
        <v>180</v>
      </c>
      <c r="D13" s="118">
        <v>28.501019899999999</v>
      </c>
      <c r="E13" s="118">
        <v>28.000269500000002</v>
      </c>
      <c r="F13" s="118">
        <v>1406.09341152</v>
      </c>
      <c r="G13" s="118">
        <v>1370.5806768100001</v>
      </c>
      <c r="H13" s="129">
        <v>308.62752261999998</v>
      </c>
      <c r="I13" s="129">
        <v>387.34471454999999</v>
      </c>
      <c r="J13" s="129">
        <v>42.688625510000001</v>
      </c>
      <c r="K13" s="129">
        <v>8.5111643499999996</v>
      </c>
      <c r="L13" s="129">
        <v>472.57651928000001</v>
      </c>
      <c r="M13" s="129">
        <v>501.79938664999997</v>
      </c>
      <c r="N13" s="95">
        <v>2258.4870988300004</v>
      </c>
      <c r="O13" s="95">
        <v>2296.2362118599999</v>
      </c>
    </row>
    <row r="14" spans="1:17" s="98" customFormat="1" x14ac:dyDescent="0.2">
      <c r="A14" s="108"/>
      <c r="B14" s="108" t="s">
        <v>9</v>
      </c>
      <c r="C14" s="93" t="s">
        <v>99</v>
      </c>
      <c r="D14" s="118">
        <v>413.73671066000003</v>
      </c>
      <c r="E14" s="118">
        <v>177.8139405</v>
      </c>
      <c r="F14" s="118">
        <v>508.12544537000002</v>
      </c>
      <c r="G14" s="118">
        <v>700.70939661</v>
      </c>
      <c r="H14" s="129">
        <v>51322.461480029997</v>
      </c>
      <c r="I14" s="129">
        <v>52089.46356864</v>
      </c>
      <c r="J14" s="129">
        <v>1605.74705984</v>
      </c>
      <c r="K14" s="129">
        <v>1606.3866388599999</v>
      </c>
      <c r="L14" s="129">
        <v>340.56385368000002</v>
      </c>
      <c r="M14" s="129">
        <v>270.54297345999998</v>
      </c>
      <c r="N14" s="95">
        <v>54190.634549580005</v>
      </c>
      <c r="O14" s="95">
        <v>54844.916518069993</v>
      </c>
    </row>
    <row r="15" spans="1:17" s="98" customFormat="1" x14ac:dyDescent="0.2">
      <c r="A15" s="108"/>
      <c r="B15" s="108" t="s">
        <v>10</v>
      </c>
      <c r="C15" s="108" t="s">
        <v>100</v>
      </c>
      <c r="D15" s="118"/>
      <c r="E15" s="118"/>
      <c r="F15" s="118"/>
      <c r="G15" s="118"/>
      <c r="H15" s="129"/>
      <c r="I15" s="129"/>
      <c r="J15" s="129"/>
      <c r="K15" s="129"/>
      <c r="L15" s="129"/>
      <c r="M15" s="129"/>
      <c r="N15" s="95"/>
      <c r="O15" s="95"/>
    </row>
    <row r="16" spans="1:17" s="98" customFormat="1" x14ac:dyDescent="0.2">
      <c r="A16" s="108"/>
      <c r="B16" s="108"/>
      <c r="C16" s="108" t="s">
        <v>181</v>
      </c>
      <c r="D16" s="118">
        <v>22053.201979310001</v>
      </c>
      <c r="E16" s="118">
        <v>19689.07468469</v>
      </c>
      <c r="F16" s="118">
        <v>49996.988355399997</v>
      </c>
      <c r="G16" s="118">
        <v>49115.888506889998</v>
      </c>
      <c r="H16" s="129">
        <v>55824.983631889998</v>
      </c>
      <c r="I16" s="129">
        <v>50602.541718979999</v>
      </c>
      <c r="J16" s="129">
        <v>5155.0358603200002</v>
      </c>
      <c r="K16" s="129">
        <v>4624.9137217999996</v>
      </c>
      <c r="L16" s="129">
        <v>16267.56657375</v>
      </c>
      <c r="M16" s="129">
        <v>15239.98048869</v>
      </c>
      <c r="N16" s="95">
        <v>149297.77640067</v>
      </c>
      <c r="O16" s="95">
        <v>139272.39912105</v>
      </c>
    </row>
    <row r="17" spans="1:15" s="98" customFormat="1" x14ac:dyDescent="0.2">
      <c r="A17" s="108"/>
      <c r="B17" s="108"/>
      <c r="C17" s="108" t="s">
        <v>182</v>
      </c>
      <c r="D17" s="118">
        <v>56.92010518</v>
      </c>
      <c r="E17" s="118">
        <v>122.4929455</v>
      </c>
      <c r="F17" s="118">
        <v>838.80762801000003</v>
      </c>
      <c r="G17" s="118">
        <v>633.66305367999996</v>
      </c>
      <c r="H17" s="129">
        <v>1417.94576957</v>
      </c>
      <c r="I17" s="129">
        <v>1362.0509549400001</v>
      </c>
      <c r="J17" s="129">
        <v>30.738438800000001</v>
      </c>
      <c r="K17" s="129">
        <v>53.189099220000003</v>
      </c>
      <c r="L17" s="129">
        <v>452.97369119000001</v>
      </c>
      <c r="M17" s="129">
        <v>444.14654543</v>
      </c>
      <c r="N17" s="95">
        <v>2797.3856327499998</v>
      </c>
      <c r="O17" s="95">
        <v>2615.54259877</v>
      </c>
    </row>
    <row r="18" spans="1:15" s="98" customFormat="1" x14ac:dyDescent="0.2">
      <c r="A18" s="108"/>
      <c r="B18" s="108"/>
      <c r="C18" s="108"/>
      <c r="D18" s="118">
        <v>22110.122084490002</v>
      </c>
      <c r="E18" s="118">
        <v>19811.567630189998</v>
      </c>
      <c r="F18" s="118">
        <v>50835.795983409997</v>
      </c>
      <c r="G18" s="118">
        <v>49749.551560569998</v>
      </c>
      <c r="H18" s="129">
        <v>57242.929401459995</v>
      </c>
      <c r="I18" s="129">
        <v>51964.59267392</v>
      </c>
      <c r="J18" s="129">
        <v>5185.7742991200003</v>
      </c>
      <c r="K18" s="129">
        <v>4678.1028210199993</v>
      </c>
      <c r="L18" s="129">
        <v>16720.540264940002</v>
      </c>
      <c r="M18" s="129">
        <v>15684.12703412</v>
      </c>
      <c r="N18" s="95">
        <v>152095.16203342</v>
      </c>
      <c r="O18" s="95">
        <v>141887.94171982</v>
      </c>
    </row>
    <row r="19" spans="1:15" s="98" customFormat="1" x14ac:dyDescent="0.2">
      <c r="A19" s="108"/>
      <c r="B19" s="108" t="s">
        <v>15</v>
      </c>
      <c r="C19" s="108" t="s">
        <v>101</v>
      </c>
      <c r="D19" s="118">
        <v>4763.1498330599998</v>
      </c>
      <c r="E19" s="118">
        <v>4890.0286068300002</v>
      </c>
      <c r="F19" s="118">
        <v>2505.8824520200001</v>
      </c>
      <c r="G19" s="118">
        <v>2285.5012828099998</v>
      </c>
      <c r="H19" s="129">
        <v>45.31970364</v>
      </c>
      <c r="I19" s="129">
        <v>43.741870380000002</v>
      </c>
      <c r="J19" s="129">
        <v>21.747186769999999</v>
      </c>
      <c r="K19" s="129">
        <v>21.402508539999999</v>
      </c>
      <c r="L19" s="129">
        <v>3.1325260000000001E-2</v>
      </c>
      <c r="M19" s="129">
        <v>0</v>
      </c>
      <c r="N19" s="95">
        <v>7336.1305007499996</v>
      </c>
      <c r="O19" s="95">
        <v>7240.6742685600002</v>
      </c>
    </row>
    <row r="20" spans="1:15" s="98" customFormat="1" x14ac:dyDescent="0.2">
      <c r="A20" s="108"/>
      <c r="B20" s="108" t="s">
        <v>16</v>
      </c>
      <c r="C20" s="108" t="s">
        <v>85</v>
      </c>
      <c r="D20" s="118">
        <v>372.05807887999998</v>
      </c>
      <c r="E20" s="118">
        <v>688.18543782999996</v>
      </c>
      <c r="F20" s="118">
        <v>2291.2444153299998</v>
      </c>
      <c r="G20" s="118">
        <v>2400.13320647</v>
      </c>
      <c r="H20" s="129">
        <v>1548.7909897899999</v>
      </c>
      <c r="I20" s="129">
        <v>1011.88694369</v>
      </c>
      <c r="J20" s="129">
        <v>245.31941315</v>
      </c>
      <c r="K20" s="129">
        <v>269.57065416</v>
      </c>
      <c r="L20" s="129">
        <v>123.42210552</v>
      </c>
      <c r="M20" s="129">
        <v>148.53037506000001</v>
      </c>
      <c r="N20" s="95">
        <v>4580.8350026699991</v>
      </c>
      <c r="O20" s="95">
        <v>4518.3066172099998</v>
      </c>
    </row>
    <row r="21" spans="1:15" s="98" customFormat="1" x14ac:dyDescent="0.2">
      <c r="A21" s="108"/>
      <c r="B21" s="108"/>
      <c r="C21" s="108"/>
      <c r="D21" s="117">
        <v>27899.248351500002</v>
      </c>
      <c r="E21" s="117">
        <v>26044.12395945</v>
      </c>
      <c r="F21" s="117">
        <v>60010.286208769998</v>
      </c>
      <c r="G21" s="117">
        <v>58718.382329999993</v>
      </c>
      <c r="H21" s="128">
        <v>113537.08742251998</v>
      </c>
      <c r="I21" s="128">
        <v>108487.28351389001</v>
      </c>
      <c r="J21" s="128">
        <v>7392.6601946600003</v>
      </c>
      <c r="K21" s="128">
        <v>6871.3305749299998</v>
      </c>
      <c r="L21" s="128">
        <v>17779.399142270002</v>
      </c>
      <c r="M21" s="128">
        <v>16730.93827192</v>
      </c>
      <c r="N21" s="100">
        <v>226618.68131972002</v>
      </c>
      <c r="O21" s="100">
        <v>216852.05865018998</v>
      </c>
    </row>
    <row r="22" spans="1:15" x14ac:dyDescent="0.2">
      <c r="A22" s="102" t="s">
        <v>11</v>
      </c>
      <c r="B22" s="102" t="s">
        <v>51</v>
      </c>
      <c r="C22" s="102"/>
      <c r="D22" s="117">
        <v>1013.91244124</v>
      </c>
      <c r="E22" s="117">
        <v>745.19830714</v>
      </c>
      <c r="F22" s="117">
        <v>33.986399980000002</v>
      </c>
      <c r="G22" s="117">
        <v>97.35385531</v>
      </c>
      <c r="H22" s="128">
        <v>4880.6108821099997</v>
      </c>
      <c r="I22" s="128">
        <v>4673.23104736</v>
      </c>
      <c r="J22" s="128">
        <v>0</v>
      </c>
      <c r="K22" s="128">
        <v>0</v>
      </c>
      <c r="L22" s="128">
        <v>2722.56384794</v>
      </c>
      <c r="M22" s="128">
        <v>2908.60458685</v>
      </c>
      <c r="N22" s="100">
        <v>8651.0735712700007</v>
      </c>
      <c r="O22" s="100">
        <v>8424.3877966599994</v>
      </c>
    </row>
    <row r="23" spans="1:15" x14ac:dyDescent="0.2">
      <c r="A23" s="102" t="s">
        <v>12</v>
      </c>
      <c r="B23" s="102" t="s">
        <v>116</v>
      </c>
      <c r="C23" s="102"/>
      <c r="D23" s="117">
        <v>1307.6588917700001</v>
      </c>
      <c r="E23" s="117">
        <v>857.73368762999996</v>
      </c>
      <c r="F23" s="117">
        <v>2665.8175620299999</v>
      </c>
      <c r="G23" s="117">
        <v>2709.2295745199999</v>
      </c>
      <c r="H23" s="128">
        <v>18.074041619999999</v>
      </c>
      <c r="I23" s="128">
        <v>19.387543610000002</v>
      </c>
      <c r="J23" s="128">
        <v>80.787443089999996</v>
      </c>
      <c r="K23" s="128">
        <v>73.592263149999994</v>
      </c>
      <c r="L23" s="128">
        <v>531.31306616999996</v>
      </c>
      <c r="M23" s="128">
        <v>602.60588639000002</v>
      </c>
      <c r="N23" s="100">
        <v>4603.6510046800004</v>
      </c>
      <c r="O23" s="100">
        <v>4262.5489552999998</v>
      </c>
    </row>
    <row r="24" spans="1:15" x14ac:dyDescent="0.2">
      <c r="A24" s="102" t="s">
        <v>13</v>
      </c>
      <c r="B24" s="102" t="s">
        <v>107</v>
      </c>
      <c r="C24" s="102"/>
      <c r="D24" s="117">
        <v>3.3812639999999998</v>
      </c>
      <c r="E24" s="117">
        <v>0</v>
      </c>
      <c r="F24" s="117">
        <v>56.998450460000001</v>
      </c>
      <c r="G24" s="117">
        <v>414.49110035000001</v>
      </c>
      <c r="H24" s="128">
        <v>71.374215000000007</v>
      </c>
      <c r="I24" s="128">
        <v>269.41297133</v>
      </c>
      <c r="J24" s="128">
        <v>1.2850946999999999</v>
      </c>
      <c r="K24" s="128">
        <v>1.2850946999999999</v>
      </c>
      <c r="L24" s="128">
        <v>634.00823404000005</v>
      </c>
      <c r="M24" s="128">
        <v>343.69033908</v>
      </c>
      <c r="N24" s="100">
        <v>767.04725819999999</v>
      </c>
      <c r="O24" s="100">
        <v>1028.87950546</v>
      </c>
    </row>
    <row r="25" spans="1:15" x14ac:dyDescent="0.2">
      <c r="A25" s="102" t="s">
        <v>14</v>
      </c>
      <c r="B25" s="102" t="s">
        <v>183</v>
      </c>
      <c r="C25" s="102"/>
      <c r="D25" s="117">
        <v>12893.54449285</v>
      </c>
      <c r="E25" s="117">
        <v>13006.489936180002</v>
      </c>
      <c r="F25" s="117">
        <v>13266.48445202</v>
      </c>
      <c r="G25" s="117">
        <v>11125.670586189999</v>
      </c>
      <c r="H25" s="128">
        <v>7122.1498546900002</v>
      </c>
      <c r="I25" s="128">
        <v>7047.2107003700003</v>
      </c>
      <c r="J25" s="128">
        <v>1727.6214047400001</v>
      </c>
      <c r="K25" s="128">
        <v>1581.37380981</v>
      </c>
      <c r="L25" s="128">
        <v>2828.67318918</v>
      </c>
      <c r="M25" s="128">
        <v>2774.74331824</v>
      </c>
      <c r="N25" s="100">
        <v>37838.473393480002</v>
      </c>
      <c r="O25" s="100">
        <v>35535.488350790001</v>
      </c>
    </row>
    <row r="26" spans="1:15" x14ac:dyDescent="0.2">
      <c r="A26" s="112" t="s">
        <v>184</v>
      </c>
      <c r="B26" s="112"/>
      <c r="C26" s="112"/>
      <c r="D26" s="122">
        <v>43442.869672109999</v>
      </c>
      <c r="E26" s="122">
        <v>40983.551203630006</v>
      </c>
      <c r="F26" s="122">
        <v>78330.984163610003</v>
      </c>
      <c r="G26" s="122">
        <v>75369.40174637</v>
      </c>
      <c r="H26" s="135">
        <v>125826.17331536999</v>
      </c>
      <c r="I26" s="135">
        <v>120700.62669707002</v>
      </c>
      <c r="J26" s="135">
        <v>10331.098542790001</v>
      </c>
      <c r="K26" s="135">
        <v>9571.7488697999997</v>
      </c>
      <c r="L26" s="135">
        <v>24671.429537890006</v>
      </c>
      <c r="M26" s="135">
        <v>23542.297403800003</v>
      </c>
      <c r="N26" s="70">
        <v>282602.55523177003</v>
      </c>
      <c r="O26" s="70">
        <v>270167.62592066999</v>
      </c>
    </row>
    <row r="28" spans="1:15" x14ac:dyDescent="0.2">
      <c r="A28" s="98"/>
      <c r="B28" s="98"/>
      <c r="C28" s="98"/>
    </row>
    <row r="29" spans="1:15" x14ac:dyDescent="0.2">
      <c r="A29" s="103" t="s">
        <v>185</v>
      </c>
    </row>
    <row r="30" spans="1:15" x14ac:dyDescent="0.2">
      <c r="D30" s="116"/>
      <c r="E30" s="116"/>
      <c r="F30" s="116"/>
      <c r="G30" s="116" t="s">
        <v>54</v>
      </c>
      <c r="H30" s="127"/>
      <c r="I30" s="127"/>
      <c r="J30" s="127"/>
      <c r="K30" s="127"/>
      <c r="L30" s="127"/>
      <c r="M30" s="127" t="s">
        <v>3</v>
      </c>
      <c r="N30" s="77"/>
      <c r="O30" s="77" t="s">
        <v>76</v>
      </c>
    </row>
    <row r="31" spans="1:15" x14ac:dyDescent="0.2">
      <c r="D31" s="116"/>
      <c r="E31" s="116"/>
      <c r="F31" s="116"/>
      <c r="G31" s="116"/>
      <c r="H31" s="127"/>
      <c r="I31" s="127" t="s">
        <v>167</v>
      </c>
      <c r="J31" s="127"/>
      <c r="K31" s="127" t="s">
        <v>166</v>
      </c>
      <c r="L31" s="127"/>
      <c r="M31" s="127"/>
      <c r="N31" s="77"/>
      <c r="O31" s="77"/>
    </row>
    <row r="32" spans="1:15" x14ac:dyDescent="0.2">
      <c r="D32" s="116"/>
      <c r="E32" s="116" t="s">
        <v>165</v>
      </c>
      <c r="F32" s="116"/>
      <c r="G32" s="116" t="s">
        <v>166</v>
      </c>
      <c r="H32" s="127"/>
      <c r="I32" s="127" t="s">
        <v>168</v>
      </c>
      <c r="J32" s="127"/>
      <c r="K32" s="127" t="s">
        <v>168</v>
      </c>
      <c r="L32" s="127"/>
      <c r="M32" s="127" t="s">
        <v>4</v>
      </c>
      <c r="N32" s="77"/>
      <c r="O32" s="77"/>
    </row>
    <row r="33" spans="1:15" x14ac:dyDescent="0.2">
      <c r="A33" s="110" t="s">
        <v>44</v>
      </c>
      <c r="B33" s="113"/>
      <c r="C33" s="113"/>
      <c r="D33" s="121" t="s">
        <v>212</v>
      </c>
      <c r="E33" s="121" t="s">
        <v>213</v>
      </c>
      <c r="F33" s="121" t="s">
        <v>212</v>
      </c>
      <c r="G33" s="121" t="s">
        <v>213</v>
      </c>
      <c r="H33" s="134" t="s">
        <v>212</v>
      </c>
      <c r="I33" s="134" t="s">
        <v>213</v>
      </c>
      <c r="J33" s="134" t="s">
        <v>212</v>
      </c>
      <c r="K33" s="134" t="s">
        <v>213</v>
      </c>
      <c r="L33" s="134" t="s">
        <v>212</v>
      </c>
      <c r="M33" s="134" t="s">
        <v>213</v>
      </c>
      <c r="N33" s="69" t="s">
        <v>212</v>
      </c>
      <c r="O33" s="69" t="s">
        <v>213</v>
      </c>
    </row>
    <row r="34" spans="1:15" x14ac:dyDescent="0.2">
      <c r="A34" s="109" t="s">
        <v>5</v>
      </c>
      <c r="B34" s="109" t="s">
        <v>128</v>
      </c>
      <c r="C34" s="109"/>
      <c r="D34" s="119">
        <v>924.05145393999999</v>
      </c>
      <c r="E34" s="119">
        <v>976.50876460999996</v>
      </c>
      <c r="F34" s="119">
        <v>2775.20256376</v>
      </c>
      <c r="G34" s="119">
        <v>2699.6164958999998</v>
      </c>
      <c r="H34" s="130">
        <v>0</v>
      </c>
      <c r="I34" s="130">
        <v>0</v>
      </c>
      <c r="J34" s="130">
        <v>0</v>
      </c>
      <c r="K34" s="130">
        <v>0</v>
      </c>
      <c r="L34" s="130">
        <v>12.54055507</v>
      </c>
      <c r="M34" s="130">
        <v>12.54055507</v>
      </c>
      <c r="N34" s="123">
        <v>3711.7945727700003</v>
      </c>
      <c r="O34" s="123">
        <v>3688.6658155800001</v>
      </c>
    </row>
    <row r="35" spans="1:15" x14ac:dyDescent="0.2">
      <c r="A35" s="109" t="s">
        <v>6</v>
      </c>
      <c r="B35" s="109" t="s">
        <v>187</v>
      </c>
      <c r="C35" s="109"/>
    </row>
    <row r="36" spans="1:15" x14ac:dyDescent="0.2">
      <c r="B36" s="107" t="s">
        <v>7</v>
      </c>
      <c r="C36" s="93" t="s">
        <v>130</v>
      </c>
      <c r="D36" s="120">
        <v>294.19892043999999</v>
      </c>
      <c r="E36" s="120">
        <v>309.30453325000002</v>
      </c>
      <c r="F36" s="120">
        <v>6977.8620567400003</v>
      </c>
      <c r="G36" s="120">
        <v>6984.5025010099998</v>
      </c>
      <c r="H36" s="131">
        <v>304.25453355000002</v>
      </c>
      <c r="I36" s="131">
        <v>250.29725866000001</v>
      </c>
      <c r="J36" s="131">
        <v>828.20163568999999</v>
      </c>
      <c r="K36" s="131">
        <v>483.69705016</v>
      </c>
      <c r="L36" s="131">
        <v>1838.41690399</v>
      </c>
      <c r="M36" s="131">
        <v>1762.35949755</v>
      </c>
      <c r="N36" s="124">
        <v>10242.93405041</v>
      </c>
      <c r="O36" s="124">
        <v>9790.1608406300002</v>
      </c>
    </row>
    <row r="37" spans="1:15" x14ac:dyDescent="0.2">
      <c r="B37" s="107" t="s">
        <v>8</v>
      </c>
      <c r="C37" s="93" t="s">
        <v>175</v>
      </c>
      <c r="D37" s="120">
        <v>12179.42265018</v>
      </c>
      <c r="E37" s="120">
        <v>12107.097171429999</v>
      </c>
      <c r="F37" s="120">
        <v>25.83932647</v>
      </c>
      <c r="G37" s="120">
        <v>26.17948998</v>
      </c>
      <c r="H37" s="131">
        <v>89920.641799150006</v>
      </c>
      <c r="I37" s="131">
        <v>88949.877222919997</v>
      </c>
      <c r="J37" s="131">
        <v>416.84007471000001</v>
      </c>
      <c r="K37" s="131">
        <v>422.25919747</v>
      </c>
      <c r="L37" s="131">
        <v>9572.2368130600007</v>
      </c>
      <c r="M37" s="131">
        <v>9641.4483084399999</v>
      </c>
      <c r="N37" s="124">
        <v>112114.98066356999</v>
      </c>
      <c r="O37" s="124">
        <v>111146.86139024</v>
      </c>
    </row>
    <row r="38" spans="1:15" x14ac:dyDescent="0.2">
      <c r="B38" s="107" t="s">
        <v>9</v>
      </c>
      <c r="C38" s="93" t="s">
        <v>176</v>
      </c>
      <c r="D38" s="120">
        <v>9211.4245191900009</v>
      </c>
      <c r="E38" s="120">
        <v>9033.7129495600002</v>
      </c>
      <c r="F38" s="120">
        <v>48665.747619900001</v>
      </c>
      <c r="G38" s="120">
        <v>46918.72787938</v>
      </c>
      <c r="H38" s="131">
        <v>2863.4369642800002</v>
      </c>
      <c r="I38" s="131">
        <v>2886.2976875200002</v>
      </c>
      <c r="J38" s="131">
        <v>4693.42502539</v>
      </c>
      <c r="K38" s="131">
        <v>4669.8349650399996</v>
      </c>
      <c r="L38" s="131">
        <v>2699.31004123</v>
      </c>
      <c r="M38" s="131">
        <v>2847.58498186</v>
      </c>
      <c r="N38" s="124">
        <v>68133.344169990014</v>
      </c>
      <c r="O38" s="124">
        <v>66356.15846336</v>
      </c>
    </row>
    <row r="39" spans="1:15" x14ac:dyDescent="0.2">
      <c r="B39" s="107" t="s">
        <v>10</v>
      </c>
      <c r="C39" s="93" t="s">
        <v>177</v>
      </c>
      <c r="D39" s="120">
        <v>337.91708319999998</v>
      </c>
      <c r="E39" s="120">
        <v>301.12031209999998</v>
      </c>
      <c r="F39" s="120">
        <v>237.97206935</v>
      </c>
      <c r="G39" s="120">
        <v>293.05370353000001</v>
      </c>
      <c r="H39" s="131">
        <v>18984.764697089999</v>
      </c>
      <c r="I39" s="131">
        <v>16138.77663652</v>
      </c>
      <c r="J39" s="131">
        <v>96.934788080000004</v>
      </c>
      <c r="K39" s="131">
        <v>96.282858410000003</v>
      </c>
      <c r="L39" s="131">
        <v>739.32557656999995</v>
      </c>
      <c r="M39" s="131">
        <v>484.96209218000001</v>
      </c>
      <c r="N39" s="124">
        <v>20396.914214290002</v>
      </c>
      <c r="O39" s="124">
        <v>17314.195602740001</v>
      </c>
    </row>
    <row r="40" spans="1:15" x14ac:dyDescent="0.2">
      <c r="C40" s="109"/>
      <c r="D40" s="119">
        <v>22022.963173010001</v>
      </c>
      <c r="E40" s="119">
        <v>21751.234966340002</v>
      </c>
      <c r="F40" s="119">
        <v>55907.421072459998</v>
      </c>
      <c r="G40" s="119">
        <v>54222.4635739</v>
      </c>
      <c r="H40" s="130">
        <v>112073.09799407001</v>
      </c>
      <c r="I40" s="130">
        <v>108225.24880561998</v>
      </c>
      <c r="J40" s="130">
        <v>6035.4015238699994</v>
      </c>
      <c r="K40" s="130">
        <v>5672.0740710799992</v>
      </c>
      <c r="L40" s="130">
        <v>14849.289334850002</v>
      </c>
      <c r="M40" s="130">
        <v>14736.35488003</v>
      </c>
      <c r="N40" s="123">
        <v>210888.17309826001</v>
      </c>
      <c r="O40" s="123">
        <v>204607.37629696997</v>
      </c>
    </row>
    <row r="41" spans="1:15" x14ac:dyDescent="0.2">
      <c r="A41" s="109" t="s">
        <v>11</v>
      </c>
      <c r="B41" s="109" t="s">
        <v>188</v>
      </c>
      <c r="C41" s="109"/>
      <c r="D41" s="119">
        <v>1.5391853099999999</v>
      </c>
      <c r="E41" s="119">
        <v>3.03989E-2</v>
      </c>
      <c r="F41" s="119">
        <v>0</v>
      </c>
      <c r="G41" s="119">
        <v>0</v>
      </c>
      <c r="H41" s="130">
        <v>5231.4258998200003</v>
      </c>
      <c r="I41" s="130">
        <v>5097.9317229999997</v>
      </c>
      <c r="J41" s="130">
        <v>0</v>
      </c>
      <c r="K41" s="130">
        <v>0</v>
      </c>
      <c r="L41" s="130">
        <v>2713.5447673600002</v>
      </c>
      <c r="M41" s="130">
        <v>2826.8636179099999</v>
      </c>
      <c r="N41" s="123">
        <v>7946.5098524900004</v>
      </c>
      <c r="O41" s="123">
        <v>7924.8257398099995</v>
      </c>
    </row>
    <row r="42" spans="1:15" x14ac:dyDescent="0.2">
      <c r="A42" s="109" t="s">
        <v>12</v>
      </c>
      <c r="B42" s="109" t="s">
        <v>142</v>
      </c>
      <c r="C42" s="109"/>
      <c r="D42" s="119">
        <v>183.00522638000001</v>
      </c>
      <c r="E42" s="119">
        <v>225.87843963</v>
      </c>
      <c r="F42" s="119">
        <v>674.31764826000006</v>
      </c>
      <c r="G42" s="119">
        <v>604.45935950000001</v>
      </c>
      <c r="H42" s="130">
        <v>1995.4744508000001</v>
      </c>
      <c r="I42" s="130">
        <v>1662.3568656299999</v>
      </c>
      <c r="J42" s="130">
        <v>1152.28051534</v>
      </c>
      <c r="K42" s="130">
        <v>918.41781203000005</v>
      </c>
      <c r="L42" s="130">
        <v>1225.96014848</v>
      </c>
      <c r="M42" s="130">
        <v>971.98059301000001</v>
      </c>
      <c r="N42" s="123">
        <v>5231.0379892600004</v>
      </c>
      <c r="O42" s="123">
        <v>4383.0930698000002</v>
      </c>
    </row>
    <row r="43" spans="1:15" x14ac:dyDescent="0.2">
      <c r="A43" s="109" t="s">
        <v>13</v>
      </c>
      <c r="B43" s="109" t="s">
        <v>139</v>
      </c>
      <c r="C43" s="109"/>
      <c r="D43" s="119">
        <v>0</v>
      </c>
      <c r="E43" s="119">
        <v>0</v>
      </c>
      <c r="F43" s="119">
        <v>0</v>
      </c>
      <c r="G43" s="119">
        <v>392.13214720000002</v>
      </c>
      <c r="H43" s="130">
        <v>0</v>
      </c>
      <c r="I43" s="130">
        <v>167.99307657</v>
      </c>
      <c r="J43" s="130">
        <v>0</v>
      </c>
      <c r="K43" s="130">
        <v>0</v>
      </c>
      <c r="L43" s="130">
        <v>608.45170834999999</v>
      </c>
      <c r="M43" s="130">
        <v>262.85211723999998</v>
      </c>
      <c r="N43" s="123">
        <v>608.45170834999999</v>
      </c>
      <c r="O43" s="123">
        <v>822.97734101000003</v>
      </c>
    </row>
    <row r="44" spans="1:15" x14ac:dyDescent="0.2">
      <c r="A44" s="109" t="s">
        <v>14</v>
      </c>
      <c r="B44" s="109" t="s">
        <v>189</v>
      </c>
      <c r="C44" s="109"/>
      <c r="D44" s="119">
        <v>9555.8933389499998</v>
      </c>
      <c r="E44" s="119">
        <v>8937.5083613299994</v>
      </c>
      <c r="F44" s="119">
        <v>8748.6380079099999</v>
      </c>
      <c r="G44" s="119">
        <v>7188.9800410300004</v>
      </c>
      <c r="H44" s="130">
        <v>4401.9840250100006</v>
      </c>
      <c r="I44" s="130">
        <v>4155.8966960199996</v>
      </c>
      <c r="J44" s="130">
        <v>582.82475210000007</v>
      </c>
      <c r="K44" s="130">
        <v>740.88438960999997</v>
      </c>
      <c r="L44" s="130">
        <v>1384.68090235</v>
      </c>
      <c r="M44" s="130">
        <v>1217.5164523400001</v>
      </c>
      <c r="N44" s="123">
        <v>24674.021026320002</v>
      </c>
      <c r="O44" s="123">
        <v>22240.785940330003</v>
      </c>
    </row>
    <row r="45" spans="1:15" x14ac:dyDescent="0.2">
      <c r="A45" s="109" t="s">
        <v>190</v>
      </c>
      <c r="B45" s="109"/>
      <c r="C45" s="109"/>
      <c r="D45" s="119">
        <v>32687.452377590009</v>
      </c>
      <c r="E45" s="119">
        <v>31891.160930810009</v>
      </c>
      <c r="F45" s="119">
        <v>68105.579292390001</v>
      </c>
      <c r="G45" s="119">
        <v>65107.651617529998</v>
      </c>
      <c r="H45" s="130">
        <v>123701.98236969998</v>
      </c>
      <c r="I45" s="130">
        <v>119309.42716683997</v>
      </c>
      <c r="J45" s="130">
        <v>7770.5067913099992</v>
      </c>
      <c r="K45" s="130">
        <v>7331.3762727200001</v>
      </c>
      <c r="L45" s="130">
        <v>20794.467416460007</v>
      </c>
      <c r="M45" s="130">
        <v>20028.108215599997</v>
      </c>
      <c r="N45" s="123">
        <v>253059.98824744998</v>
      </c>
      <c r="O45" s="123">
        <v>243667.72420349999</v>
      </c>
    </row>
    <row r="46" spans="1:15" x14ac:dyDescent="0.2">
      <c r="L46" s="132"/>
      <c r="M46" s="133" t="s">
        <v>49</v>
      </c>
      <c r="N46" s="123">
        <v>29542.566983780001</v>
      </c>
      <c r="O46" s="123">
        <v>26499.901717230001</v>
      </c>
    </row>
    <row r="47" spans="1:15" x14ac:dyDescent="0.2">
      <c r="A47" s="113"/>
      <c r="B47" s="113"/>
      <c r="C47" s="113"/>
      <c r="D47" s="140"/>
      <c r="E47" s="140"/>
      <c r="F47" s="140"/>
      <c r="G47" s="140"/>
      <c r="H47" s="136"/>
      <c r="I47" s="136"/>
      <c r="J47" s="136"/>
      <c r="K47" s="136"/>
      <c r="L47" s="137"/>
      <c r="M47" s="138" t="s">
        <v>140</v>
      </c>
      <c r="N47" s="139">
        <v>282602.55523122998</v>
      </c>
      <c r="O47" s="139">
        <v>270167.62592073</v>
      </c>
    </row>
  </sheetData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65"/>
  <sheetViews>
    <sheetView zoomScale="85" zoomScaleNormal="85" workbookViewId="0">
      <selection activeCell="A2" sqref="A2"/>
    </sheetView>
  </sheetViews>
  <sheetFormatPr baseColWidth="10" defaultRowHeight="12.75" x14ac:dyDescent="0.2"/>
  <cols>
    <col min="1" max="1" width="6.85546875" style="107" customWidth="1"/>
    <col min="2" max="2" width="4.5703125" style="107" customWidth="1"/>
    <col min="3" max="3" width="50.42578125" style="107" customWidth="1"/>
    <col min="4" max="7" width="11.42578125" style="114"/>
    <col min="8" max="13" width="11.42578125" style="125"/>
    <col min="14" max="15" width="11.42578125" style="73"/>
    <col min="16" max="16384" width="11.42578125" style="107"/>
  </cols>
  <sheetData>
    <row r="1" spans="1:17" ht="15" x14ac:dyDescent="0.25">
      <c r="A1" s="141" t="s">
        <v>197</v>
      </c>
      <c r="B1" s="108"/>
      <c r="C1" s="108"/>
      <c r="D1" s="115"/>
      <c r="E1" s="115"/>
      <c r="F1" s="115"/>
      <c r="G1" s="115"/>
      <c r="H1" s="126"/>
      <c r="I1" s="126"/>
      <c r="J1" s="126"/>
      <c r="K1" s="126"/>
      <c r="L1" s="126"/>
      <c r="M1" s="126"/>
      <c r="N1" s="76"/>
      <c r="O1" s="76"/>
    </row>
    <row r="2" spans="1:17" x14ac:dyDescent="0.2">
      <c r="A2" s="108"/>
      <c r="B2" s="108"/>
      <c r="D2" s="116"/>
      <c r="E2" s="116"/>
      <c r="F2" s="116"/>
      <c r="G2" s="116" t="s">
        <v>54</v>
      </c>
      <c r="H2" s="127"/>
      <c r="I2" s="127"/>
      <c r="J2" s="127"/>
      <c r="K2" s="127"/>
      <c r="L2" s="127"/>
      <c r="M2" s="127" t="s">
        <v>3</v>
      </c>
      <c r="N2" s="77"/>
      <c r="O2" s="77" t="s">
        <v>76</v>
      </c>
      <c r="Q2" s="108"/>
    </row>
    <row r="3" spans="1:17" x14ac:dyDescent="0.2">
      <c r="A3" s="108"/>
      <c r="B3" s="108"/>
      <c r="C3" s="108"/>
      <c r="D3" s="116"/>
      <c r="E3" s="116"/>
      <c r="F3" s="116"/>
      <c r="G3" s="116"/>
      <c r="H3" s="127"/>
      <c r="I3" s="127" t="s">
        <v>167</v>
      </c>
      <c r="J3" s="127"/>
      <c r="K3" s="127" t="s">
        <v>166</v>
      </c>
      <c r="L3" s="127"/>
      <c r="M3" s="127"/>
      <c r="N3" s="77"/>
      <c r="O3" s="77"/>
    </row>
    <row r="4" spans="1:17" x14ac:dyDescent="0.2">
      <c r="A4" s="108"/>
      <c r="B4" s="108"/>
      <c r="C4" s="108"/>
      <c r="D4" s="116"/>
      <c r="E4" s="116" t="s">
        <v>165</v>
      </c>
      <c r="F4" s="116"/>
      <c r="G4" s="116" t="s">
        <v>166</v>
      </c>
      <c r="H4" s="127"/>
      <c r="I4" s="127" t="s">
        <v>168</v>
      </c>
      <c r="J4" s="127"/>
      <c r="K4" s="127" t="s">
        <v>168</v>
      </c>
      <c r="L4" s="127"/>
      <c r="M4" s="127" t="s">
        <v>4</v>
      </c>
      <c r="N4" s="77"/>
      <c r="O4" s="77"/>
    </row>
    <row r="5" spans="1:17" x14ac:dyDescent="0.2">
      <c r="A5" s="111" t="s">
        <v>44</v>
      </c>
      <c r="B5" s="111"/>
      <c r="C5" s="111"/>
      <c r="D5" s="144" t="s">
        <v>221</v>
      </c>
      <c r="E5" s="144" t="s">
        <v>222</v>
      </c>
      <c r="F5" s="144" t="s">
        <v>221</v>
      </c>
      <c r="G5" s="144" t="s">
        <v>222</v>
      </c>
      <c r="H5" s="145" t="s">
        <v>221</v>
      </c>
      <c r="I5" s="145" t="s">
        <v>222</v>
      </c>
      <c r="J5" s="145" t="s">
        <v>221</v>
      </c>
      <c r="K5" s="145" t="s">
        <v>222</v>
      </c>
      <c r="L5" s="145" t="s">
        <v>221</v>
      </c>
      <c r="M5" s="145" t="s">
        <v>222</v>
      </c>
      <c r="N5" s="146" t="s">
        <v>221</v>
      </c>
      <c r="O5" s="146" t="s">
        <v>222</v>
      </c>
    </row>
    <row r="6" spans="1:17" x14ac:dyDescent="0.2">
      <c r="A6" s="102" t="s">
        <v>55</v>
      </c>
      <c r="B6" s="102"/>
      <c r="C6" s="102"/>
      <c r="D6" s="117">
        <v>5635.8720245300001</v>
      </c>
      <c r="E6" s="117">
        <v>5174.1629183900004</v>
      </c>
      <c r="F6" s="117">
        <v>10326.73944958</v>
      </c>
      <c r="G6" s="117">
        <v>9940.3651192100006</v>
      </c>
      <c r="H6" s="128">
        <v>4657.5914526300003</v>
      </c>
      <c r="I6" s="128">
        <v>4633.1267486899997</v>
      </c>
      <c r="J6" s="128">
        <v>2035.0702335399999</v>
      </c>
      <c r="K6" s="128">
        <v>1947.18133528</v>
      </c>
      <c r="L6" s="128">
        <v>2519.4883131000001</v>
      </c>
      <c r="M6" s="128">
        <v>2618.6398807300002</v>
      </c>
      <c r="N6" s="100">
        <v>25174.761473379996</v>
      </c>
      <c r="O6" s="100">
        <v>24313.476002299998</v>
      </c>
    </row>
    <row r="7" spans="1:17" x14ac:dyDescent="0.2">
      <c r="A7" s="108"/>
      <c r="B7" s="108" t="s">
        <v>21</v>
      </c>
      <c r="C7" s="93" t="s">
        <v>169</v>
      </c>
      <c r="D7" s="118">
        <v>5068.0281738900003</v>
      </c>
      <c r="E7" s="118">
        <v>4815.97515836</v>
      </c>
      <c r="F7" s="118">
        <v>9877.3699439600005</v>
      </c>
      <c r="G7" s="118">
        <v>8860.2653353000005</v>
      </c>
      <c r="H7" s="129">
        <v>4595.0830491699999</v>
      </c>
      <c r="I7" s="129">
        <v>4583.0154614900002</v>
      </c>
      <c r="J7" s="129">
        <v>1642.35531642</v>
      </c>
      <c r="K7" s="129">
        <v>1597.4827796500001</v>
      </c>
      <c r="L7" s="129">
        <v>2295.0483089099998</v>
      </c>
      <c r="M7" s="129">
        <v>2353.4745139000001</v>
      </c>
      <c r="N7" s="95">
        <v>23477.88479235</v>
      </c>
      <c r="O7" s="95">
        <v>22210.213248700002</v>
      </c>
    </row>
    <row r="8" spans="1:17" x14ac:dyDescent="0.2">
      <c r="A8" s="108"/>
      <c r="B8" s="108" t="s">
        <v>22</v>
      </c>
      <c r="C8" s="142" t="s">
        <v>146</v>
      </c>
      <c r="D8" s="118">
        <v>320.36667799999998</v>
      </c>
      <c r="E8" s="118">
        <v>284.61670900000001</v>
      </c>
      <c r="F8" s="118">
        <v>591.63008400000001</v>
      </c>
      <c r="G8" s="118">
        <v>539.31005300000004</v>
      </c>
      <c r="H8" s="129">
        <v>2245.1988144299999</v>
      </c>
      <c r="I8" s="129">
        <v>1682.43254039</v>
      </c>
      <c r="J8" s="129">
        <v>37.778511600000002</v>
      </c>
      <c r="K8" s="129">
        <v>38.257328800000003</v>
      </c>
      <c r="L8" s="129">
        <v>348.41652224000001</v>
      </c>
      <c r="M8" s="129">
        <v>107.65687516</v>
      </c>
      <c r="N8" s="95">
        <v>3543.3906102700003</v>
      </c>
      <c r="O8" s="95">
        <v>2652.2735063499999</v>
      </c>
    </row>
    <row r="9" spans="1:17" x14ac:dyDescent="0.2">
      <c r="A9" s="108"/>
      <c r="B9" s="108" t="s">
        <v>23</v>
      </c>
      <c r="C9" s="142" t="s">
        <v>170</v>
      </c>
      <c r="D9" s="118">
        <v>-4198.6256168099999</v>
      </c>
      <c r="E9" s="118">
        <v>-3785.5244676000002</v>
      </c>
      <c r="F9" s="118">
        <v>-5865.0489400500001</v>
      </c>
      <c r="G9" s="118">
        <v>-5501.7945157900003</v>
      </c>
      <c r="H9" s="129">
        <v>-5950.8675839500002</v>
      </c>
      <c r="I9" s="129">
        <v>-5346.49771659</v>
      </c>
      <c r="J9" s="129">
        <v>-997.50098190000006</v>
      </c>
      <c r="K9" s="129">
        <v>-1012.29301276</v>
      </c>
      <c r="L9" s="129">
        <v>-1889.8608078300001</v>
      </c>
      <c r="M9" s="129">
        <v>-1660.0397575699999</v>
      </c>
      <c r="N9" s="95">
        <v>-18901.90393054</v>
      </c>
      <c r="O9" s="95">
        <v>-17306.14947031</v>
      </c>
    </row>
    <row r="10" spans="1:17" x14ac:dyDescent="0.2">
      <c r="A10" s="108"/>
      <c r="B10" s="108" t="s">
        <v>24</v>
      </c>
      <c r="C10" s="142" t="s">
        <v>171</v>
      </c>
      <c r="D10" s="118">
        <v>-1075.89428144</v>
      </c>
      <c r="E10" s="118">
        <v>-1019.2615412500001</v>
      </c>
      <c r="F10" s="118">
        <v>-3307.31621193</v>
      </c>
      <c r="G10" s="118">
        <v>-2965.15145975</v>
      </c>
      <c r="H10" s="129">
        <v>-691.31006339999999</v>
      </c>
      <c r="I10" s="129">
        <v>-760.78619995999998</v>
      </c>
      <c r="J10" s="129">
        <v>-533.00393149000001</v>
      </c>
      <c r="K10" s="129">
        <v>-531.67869121000001</v>
      </c>
      <c r="L10" s="129">
        <v>-658.73340292</v>
      </c>
      <c r="M10" s="129">
        <v>-690.53865960999997</v>
      </c>
      <c r="N10" s="95">
        <v>-6266.2578911800001</v>
      </c>
      <c r="O10" s="95">
        <v>-5967.4165517799993</v>
      </c>
    </row>
    <row r="11" spans="1:17" x14ac:dyDescent="0.2">
      <c r="A11" s="102"/>
      <c r="B11" s="102" t="s">
        <v>25</v>
      </c>
      <c r="C11" s="143" t="s">
        <v>149</v>
      </c>
      <c r="D11" s="117">
        <v>113.87495364</v>
      </c>
      <c r="E11" s="117">
        <v>295.80585851000001</v>
      </c>
      <c r="F11" s="117">
        <v>1296.6348759800001</v>
      </c>
      <c r="G11" s="117">
        <v>932.62941276000004</v>
      </c>
      <c r="H11" s="128">
        <v>198.10421625000001</v>
      </c>
      <c r="I11" s="128">
        <v>158.16408533000001</v>
      </c>
      <c r="J11" s="128">
        <v>149.62891463</v>
      </c>
      <c r="K11" s="128">
        <v>91.768404480000001</v>
      </c>
      <c r="L11" s="128">
        <v>94.870620400000007</v>
      </c>
      <c r="M11" s="128">
        <v>110.55297188</v>
      </c>
      <c r="N11" s="100">
        <v>1853.1135809000002</v>
      </c>
      <c r="O11" s="100">
        <v>1588.9207329600004</v>
      </c>
    </row>
    <row r="12" spans="1:17" x14ac:dyDescent="0.2">
      <c r="A12" s="108"/>
      <c r="B12" s="108" t="s">
        <v>26</v>
      </c>
      <c r="C12" s="142" t="s">
        <v>57</v>
      </c>
      <c r="D12" s="118">
        <v>580.06786055999999</v>
      </c>
      <c r="E12" s="118">
        <v>509.93291489000001</v>
      </c>
      <c r="F12" s="118">
        <v>829.99500148000004</v>
      </c>
      <c r="G12" s="118">
        <v>900.45951672000001</v>
      </c>
      <c r="H12" s="129">
        <v>2000.10816499</v>
      </c>
      <c r="I12" s="129">
        <v>1856.5877244799999</v>
      </c>
      <c r="J12" s="129">
        <v>71.251061570000005</v>
      </c>
      <c r="K12" s="129">
        <v>76.880453419999995</v>
      </c>
      <c r="L12" s="129">
        <v>159.79882122000001</v>
      </c>
      <c r="M12" s="129">
        <v>210.63693948</v>
      </c>
      <c r="N12" s="95">
        <v>3641.2209098199996</v>
      </c>
      <c r="O12" s="95">
        <v>3554.4975489899998</v>
      </c>
    </row>
    <row r="13" spans="1:17" x14ac:dyDescent="0.2">
      <c r="A13" s="108"/>
      <c r="B13" s="108" t="s">
        <v>27</v>
      </c>
      <c r="C13" s="93" t="s">
        <v>152</v>
      </c>
      <c r="D13" s="118">
        <v>8.1019253800000008</v>
      </c>
      <c r="E13" s="118">
        <v>8.0989551500000001</v>
      </c>
      <c r="F13" s="118">
        <v>-3.1619339599999998</v>
      </c>
      <c r="G13" s="118">
        <v>-36.288502780000002</v>
      </c>
      <c r="H13" s="129">
        <v>457.08178803999999</v>
      </c>
      <c r="I13" s="129">
        <v>-87.88944343</v>
      </c>
      <c r="J13" s="129">
        <v>0</v>
      </c>
      <c r="K13" s="129">
        <v>0</v>
      </c>
      <c r="L13" s="129">
        <v>215.74389187</v>
      </c>
      <c r="M13" s="129">
        <v>-35.884376250000003</v>
      </c>
      <c r="N13" s="95">
        <v>677.76567133000003</v>
      </c>
      <c r="O13" s="95">
        <v>-151.96336731</v>
      </c>
    </row>
    <row r="14" spans="1:17" x14ac:dyDescent="0.2">
      <c r="A14" s="108"/>
      <c r="B14" s="108" t="s">
        <v>28</v>
      </c>
      <c r="C14" s="142" t="s">
        <v>172</v>
      </c>
      <c r="D14" s="118">
        <v>12.968161309999999</v>
      </c>
      <c r="E14" s="118">
        <v>15.45312362</v>
      </c>
      <c r="F14" s="118">
        <v>-131.22073121</v>
      </c>
      <c r="G14" s="118">
        <v>-42.318339850000001</v>
      </c>
      <c r="H14" s="129">
        <v>-32.589916850000002</v>
      </c>
      <c r="I14" s="129">
        <v>-26.84218795</v>
      </c>
      <c r="J14" s="129">
        <v>-7.3723440000000001E-2</v>
      </c>
      <c r="K14" s="129">
        <v>8.5886335200000001</v>
      </c>
      <c r="L14" s="129">
        <v>-34.17080438</v>
      </c>
      <c r="M14" s="129">
        <v>-13.5377744</v>
      </c>
      <c r="N14" s="95">
        <v>-185.08701457000001</v>
      </c>
      <c r="O14" s="95">
        <v>-58.656545059999999</v>
      </c>
    </row>
    <row r="15" spans="1:17" x14ac:dyDescent="0.2">
      <c r="A15" s="108"/>
      <c r="B15" s="108" t="s">
        <v>29</v>
      </c>
      <c r="C15" s="142" t="s">
        <v>155</v>
      </c>
      <c r="D15" s="118">
        <v>-320.36667799999998</v>
      </c>
      <c r="E15" s="118">
        <v>-284.61670900000001</v>
      </c>
      <c r="F15" s="118">
        <v>-591.63008400000001</v>
      </c>
      <c r="G15" s="118">
        <v>-539.31005300000004</v>
      </c>
      <c r="H15" s="129">
        <v>-2245.1988144299999</v>
      </c>
      <c r="I15" s="129">
        <v>-1682.43254039</v>
      </c>
      <c r="J15" s="129">
        <v>-37.778511600000002</v>
      </c>
      <c r="K15" s="129">
        <v>-38.257328800000003</v>
      </c>
      <c r="L15" s="129">
        <v>-348.41652224000001</v>
      </c>
      <c r="M15" s="129">
        <v>-107.65687516</v>
      </c>
      <c r="N15" s="95">
        <v>-3543.3906102700003</v>
      </c>
      <c r="O15" s="95">
        <v>-2652.2735063499999</v>
      </c>
    </row>
    <row r="16" spans="1:17" x14ac:dyDescent="0.2">
      <c r="A16" s="102"/>
      <c r="B16" s="102" t="s">
        <v>30</v>
      </c>
      <c r="C16" s="102" t="s">
        <v>173</v>
      </c>
      <c r="D16" s="117">
        <v>280.77126924999999</v>
      </c>
      <c r="E16" s="117">
        <v>248.86828466</v>
      </c>
      <c r="F16" s="117">
        <v>103.98225231000001</v>
      </c>
      <c r="G16" s="117">
        <v>282.54262109000001</v>
      </c>
      <c r="H16" s="128">
        <v>179.40122174999999</v>
      </c>
      <c r="I16" s="128">
        <v>59.423552710000003</v>
      </c>
      <c r="J16" s="128">
        <v>33.398826530000001</v>
      </c>
      <c r="K16" s="128">
        <v>47.211758140000001</v>
      </c>
      <c r="L16" s="128">
        <v>-7.0446135300000003</v>
      </c>
      <c r="M16" s="128">
        <v>53.557913669999998</v>
      </c>
      <c r="N16" s="100">
        <v>590.50895630999992</v>
      </c>
      <c r="O16" s="100">
        <v>691.60413026999993</v>
      </c>
    </row>
    <row r="17" spans="1:15" x14ac:dyDescent="0.2">
      <c r="A17" s="102"/>
      <c r="B17" s="102" t="s">
        <v>31</v>
      </c>
      <c r="C17" s="102" t="s">
        <v>174</v>
      </c>
      <c r="D17" s="117">
        <v>394.64622288999999</v>
      </c>
      <c r="E17" s="117">
        <v>544.67414316999998</v>
      </c>
      <c r="F17" s="117">
        <v>1400.61712829</v>
      </c>
      <c r="G17" s="117">
        <v>1215.1720338499999</v>
      </c>
      <c r="H17" s="128">
        <v>377.50543800000003</v>
      </c>
      <c r="I17" s="128">
        <v>217.58763804</v>
      </c>
      <c r="J17" s="128">
        <v>183.02774116000001</v>
      </c>
      <c r="K17" s="128">
        <v>138.98016261999999</v>
      </c>
      <c r="L17" s="128">
        <v>87.826006870000001</v>
      </c>
      <c r="M17" s="128">
        <v>164.11088555000001</v>
      </c>
      <c r="N17" s="100">
        <v>2443.6225372100002</v>
      </c>
      <c r="O17" s="100">
        <v>2280.5248632299999</v>
      </c>
    </row>
    <row r="18" spans="1:15" x14ac:dyDescent="0.2">
      <c r="A18" s="108"/>
      <c r="B18" s="108" t="s">
        <v>32</v>
      </c>
      <c r="C18" s="108" t="s">
        <v>158</v>
      </c>
      <c r="D18" s="118">
        <v>-10.798580009999998</v>
      </c>
      <c r="E18" s="118">
        <v>-13.643476239999995</v>
      </c>
      <c r="F18" s="118">
        <v>-42.626697549999989</v>
      </c>
      <c r="G18" s="118">
        <v>-52.591543369999997</v>
      </c>
      <c r="H18" s="129">
        <v>-131.96399070000001</v>
      </c>
      <c r="I18" s="129">
        <v>-124.50077485</v>
      </c>
      <c r="J18" s="129">
        <v>-100.26448253000001</v>
      </c>
      <c r="K18" s="129">
        <v>-86.750655970000011</v>
      </c>
      <c r="L18" s="129">
        <v>-40.707643539999999</v>
      </c>
      <c r="M18" s="129">
        <v>-39.449263139999999</v>
      </c>
      <c r="N18" s="95">
        <v>-326.36139433</v>
      </c>
      <c r="O18" s="95">
        <v>-316.93571356999996</v>
      </c>
    </row>
    <row r="19" spans="1:15" x14ac:dyDescent="0.2">
      <c r="A19" s="108"/>
      <c r="B19" s="108" t="s">
        <v>33</v>
      </c>
      <c r="C19" s="108" t="s">
        <v>207</v>
      </c>
      <c r="D19" s="118">
        <v>41.767608369999998</v>
      </c>
      <c r="E19" s="118">
        <v>4.6580141199999998</v>
      </c>
      <c r="F19" s="118">
        <v>113.89913928999999</v>
      </c>
      <c r="G19" s="118">
        <v>1.09830271</v>
      </c>
      <c r="H19" s="129">
        <v>-39.252914199999999</v>
      </c>
      <c r="I19" s="129">
        <v>-43.620801479999997</v>
      </c>
      <c r="J19" s="129">
        <v>-11.804902419999999</v>
      </c>
      <c r="K19" s="129">
        <v>-2.5446673500000001</v>
      </c>
      <c r="L19" s="129">
        <v>-19.221411450000002</v>
      </c>
      <c r="M19" s="129">
        <v>12.62379273</v>
      </c>
      <c r="N19" s="95">
        <v>85.387519589999997</v>
      </c>
      <c r="O19" s="95">
        <v>-27.785359269999994</v>
      </c>
    </row>
    <row r="20" spans="1:15" x14ac:dyDescent="0.2">
      <c r="A20" s="108"/>
      <c r="B20" s="108" t="s">
        <v>34</v>
      </c>
      <c r="C20" s="108" t="s">
        <v>159</v>
      </c>
      <c r="D20" s="118">
        <v>-19.422178949999999</v>
      </c>
      <c r="E20" s="118">
        <v>-18.603352040000001</v>
      </c>
      <c r="F20" s="118">
        <v>-63.639035849999999</v>
      </c>
      <c r="G20" s="118">
        <v>-46.00472474</v>
      </c>
      <c r="H20" s="129">
        <v>-11.14378222</v>
      </c>
      <c r="I20" s="129">
        <v>-14.59880551</v>
      </c>
      <c r="J20" s="129">
        <v>-2.49170376</v>
      </c>
      <c r="K20" s="129">
        <v>-4.8883706800000004</v>
      </c>
      <c r="L20" s="129">
        <v>-13.76918566</v>
      </c>
      <c r="M20" s="129">
        <v>-17.151915710000001</v>
      </c>
      <c r="N20" s="95">
        <v>-110.46588644000002</v>
      </c>
      <c r="O20" s="95">
        <v>-101.24716868</v>
      </c>
    </row>
    <row r="21" spans="1:15" x14ac:dyDescent="0.2">
      <c r="A21" s="108"/>
      <c r="B21" s="108" t="s">
        <v>206</v>
      </c>
      <c r="C21" s="108" t="s">
        <v>160</v>
      </c>
      <c r="D21" s="118">
        <v>-71.479691279999997</v>
      </c>
      <c r="E21" s="118">
        <v>-72.748481290000001</v>
      </c>
      <c r="F21" s="118">
        <v>-337.43200000000002</v>
      </c>
      <c r="G21" s="118">
        <v>-192.39011536000001</v>
      </c>
      <c r="H21" s="129">
        <v>-60.008010540000001</v>
      </c>
      <c r="I21" s="129">
        <v>-13.576884570000001</v>
      </c>
      <c r="J21" s="129">
        <v>0.39299073000000001</v>
      </c>
      <c r="K21" s="129">
        <v>12.3476468</v>
      </c>
      <c r="L21" s="129">
        <v>2.20072124</v>
      </c>
      <c r="M21" s="129">
        <v>-13.305415529999999</v>
      </c>
      <c r="N21" s="95">
        <v>-466.32598984999998</v>
      </c>
      <c r="O21" s="95">
        <v>-279.67324995000001</v>
      </c>
    </row>
    <row r="22" spans="1:15" x14ac:dyDescent="0.2">
      <c r="A22" s="112"/>
      <c r="B22" s="112" t="s">
        <v>36</v>
      </c>
      <c r="C22" s="112" t="s">
        <v>208</v>
      </c>
      <c r="D22" s="122">
        <v>334.71338101999999</v>
      </c>
      <c r="E22" s="122">
        <v>444.33684771999998</v>
      </c>
      <c r="F22" s="122">
        <v>1070.8185341799999</v>
      </c>
      <c r="G22" s="122">
        <v>925.28395308999995</v>
      </c>
      <c r="H22" s="135">
        <v>135.13674033999999</v>
      </c>
      <c r="I22" s="135">
        <v>21.290371629999999</v>
      </c>
      <c r="J22" s="135">
        <v>68.859643180000006</v>
      </c>
      <c r="K22" s="135">
        <v>57.144115419999999</v>
      </c>
      <c r="L22" s="135">
        <v>16.328487460000002</v>
      </c>
      <c r="M22" s="135">
        <v>106.8280839</v>
      </c>
      <c r="N22" s="70">
        <v>1625.8567861799997</v>
      </c>
      <c r="O22" s="70">
        <v>1554.8833717599998</v>
      </c>
    </row>
    <row r="25" spans="1:15" x14ac:dyDescent="0.2">
      <c r="A25" s="108"/>
      <c r="B25" s="108"/>
      <c r="C25" s="108"/>
      <c r="D25" s="116"/>
      <c r="E25" s="116"/>
      <c r="F25" s="116"/>
      <c r="G25" s="116" t="s">
        <v>54</v>
      </c>
      <c r="H25" s="127"/>
      <c r="I25" s="127"/>
      <c r="J25" s="127"/>
      <c r="K25" s="127"/>
      <c r="L25" s="127"/>
      <c r="M25" s="127" t="s">
        <v>3</v>
      </c>
      <c r="N25" s="77"/>
      <c r="O25" s="77" t="s">
        <v>76</v>
      </c>
    </row>
    <row r="26" spans="1:15" x14ac:dyDescent="0.2">
      <c r="A26" s="108"/>
      <c r="B26" s="108"/>
      <c r="C26" s="108"/>
      <c r="D26" s="116"/>
      <c r="E26" s="116"/>
      <c r="F26" s="116"/>
      <c r="G26" s="116"/>
      <c r="H26" s="127"/>
      <c r="I26" s="127" t="s">
        <v>167</v>
      </c>
      <c r="J26" s="127"/>
      <c r="K26" s="127" t="s">
        <v>166</v>
      </c>
      <c r="L26" s="127"/>
      <c r="M26" s="127"/>
      <c r="N26" s="77"/>
      <c r="O26" s="77"/>
    </row>
    <row r="27" spans="1:15" x14ac:dyDescent="0.2">
      <c r="A27" s="108"/>
      <c r="B27" s="108"/>
      <c r="C27" s="108"/>
      <c r="D27" s="116"/>
      <c r="E27" s="116" t="s">
        <v>165</v>
      </c>
      <c r="F27" s="116"/>
      <c r="G27" s="116" t="s">
        <v>166</v>
      </c>
      <c r="H27" s="127"/>
      <c r="I27" s="127" t="s">
        <v>168</v>
      </c>
      <c r="J27" s="127"/>
      <c r="K27" s="127" t="s">
        <v>168</v>
      </c>
      <c r="L27" s="127"/>
      <c r="M27" s="127" t="s">
        <v>4</v>
      </c>
      <c r="N27" s="77"/>
      <c r="O27" s="77"/>
    </row>
    <row r="28" spans="1:15" x14ac:dyDescent="0.2">
      <c r="A28" s="111" t="s">
        <v>44</v>
      </c>
      <c r="B28" s="111"/>
      <c r="C28" s="111"/>
      <c r="D28" s="144" t="s">
        <v>223</v>
      </c>
      <c r="E28" s="144" t="s">
        <v>225</v>
      </c>
      <c r="F28" s="144" t="s">
        <v>223</v>
      </c>
      <c r="G28" s="144" t="s">
        <v>225</v>
      </c>
      <c r="H28" s="145" t="s">
        <v>223</v>
      </c>
      <c r="I28" s="145" t="s">
        <v>225</v>
      </c>
      <c r="J28" s="145" t="s">
        <v>223</v>
      </c>
      <c r="K28" s="145" t="s">
        <v>225</v>
      </c>
      <c r="L28" s="145" t="s">
        <v>223</v>
      </c>
      <c r="M28" s="145" t="s">
        <v>225</v>
      </c>
      <c r="N28" s="146" t="s">
        <v>223</v>
      </c>
      <c r="O28" s="146" t="s">
        <v>225</v>
      </c>
    </row>
    <row r="29" spans="1:15" x14ac:dyDescent="0.2">
      <c r="A29" s="102" t="s">
        <v>55</v>
      </c>
      <c r="B29" s="102"/>
      <c r="C29" s="102"/>
      <c r="D29" s="117">
        <v>2740.2050184899999</v>
      </c>
      <c r="E29" s="117">
        <v>2308.8244343199999</v>
      </c>
      <c r="F29" s="117">
        <v>4842.4658608099999</v>
      </c>
      <c r="G29" s="117">
        <v>4623.1159819799996</v>
      </c>
      <c r="H29" s="128">
        <v>2311.2938062799999</v>
      </c>
      <c r="I29" s="128">
        <v>2312.0130923000002</v>
      </c>
      <c r="J29" s="128">
        <v>686.24495410999998</v>
      </c>
      <c r="K29" s="128">
        <v>681.30005648999997</v>
      </c>
      <c r="L29" s="128">
        <v>1219.28975163</v>
      </c>
      <c r="M29" s="128">
        <v>1262.26300259</v>
      </c>
      <c r="N29" s="100">
        <v>11799.49939132</v>
      </c>
      <c r="O29" s="100">
        <v>11187.516567679999</v>
      </c>
    </row>
    <row r="30" spans="1:15" x14ac:dyDescent="0.2">
      <c r="A30" s="108"/>
      <c r="B30" s="108" t="s">
        <v>21</v>
      </c>
      <c r="C30" s="93" t="s">
        <v>169</v>
      </c>
      <c r="D30" s="118">
        <v>2571.3135969099999</v>
      </c>
      <c r="E30" s="118">
        <v>2057.5210978</v>
      </c>
      <c r="F30" s="118">
        <v>4946.7709661899999</v>
      </c>
      <c r="G30" s="118">
        <v>4543.6906411299997</v>
      </c>
      <c r="H30" s="129">
        <v>2320.2788559800001</v>
      </c>
      <c r="I30" s="129">
        <v>2318.1553998600002</v>
      </c>
      <c r="J30" s="129">
        <v>852.90640212000005</v>
      </c>
      <c r="K30" s="129">
        <v>854.22782747999997</v>
      </c>
      <c r="L30" s="129">
        <v>1154.9975785199999</v>
      </c>
      <c r="M30" s="129">
        <v>1182.48942541</v>
      </c>
      <c r="N30" s="95">
        <v>11846.26739972</v>
      </c>
      <c r="O30" s="95">
        <v>10956.084391679999</v>
      </c>
    </row>
    <row r="31" spans="1:15" x14ac:dyDescent="0.2">
      <c r="A31" s="108"/>
      <c r="B31" s="108" t="s">
        <v>22</v>
      </c>
      <c r="C31" s="142" t="s">
        <v>146</v>
      </c>
      <c r="D31" s="118">
        <v>166.92210700000001</v>
      </c>
      <c r="E31" s="118">
        <v>146.16718499999999</v>
      </c>
      <c r="F31" s="118">
        <v>300.81108899999998</v>
      </c>
      <c r="G31" s="118">
        <v>278.38935300000003</v>
      </c>
      <c r="H31" s="129">
        <v>956.39969258999997</v>
      </c>
      <c r="I31" s="129">
        <v>884.07417520000001</v>
      </c>
      <c r="J31" s="129">
        <v>19.18990135</v>
      </c>
      <c r="K31" s="129">
        <v>19.425294260000001</v>
      </c>
      <c r="L31" s="129">
        <v>117.63833499</v>
      </c>
      <c r="M31" s="129">
        <v>82.1752666</v>
      </c>
      <c r="N31" s="95">
        <v>1560.9611249299999</v>
      </c>
      <c r="O31" s="95">
        <v>1410.2312740600003</v>
      </c>
    </row>
    <row r="32" spans="1:15" x14ac:dyDescent="0.2">
      <c r="A32" s="108"/>
      <c r="B32" s="108" t="s">
        <v>23</v>
      </c>
      <c r="C32" s="142" t="s">
        <v>170</v>
      </c>
      <c r="D32" s="118">
        <v>-2115.08787166</v>
      </c>
      <c r="E32" s="118">
        <v>-1631.2671201200001</v>
      </c>
      <c r="F32" s="118">
        <v>-2679.4824843599999</v>
      </c>
      <c r="G32" s="118">
        <v>-3138.8834408100001</v>
      </c>
      <c r="H32" s="129">
        <v>-2832.4005295299999</v>
      </c>
      <c r="I32" s="129">
        <v>-2744.9585489400001</v>
      </c>
      <c r="J32" s="129">
        <v>-475.55141416999999</v>
      </c>
      <c r="K32" s="129">
        <v>-510.51114214</v>
      </c>
      <c r="L32" s="129">
        <v>-885.54275790999998</v>
      </c>
      <c r="M32" s="129">
        <v>-849.14128696</v>
      </c>
      <c r="N32" s="95">
        <v>-8988.0650576299995</v>
      </c>
      <c r="O32" s="95">
        <v>-8874.7615389700004</v>
      </c>
    </row>
    <row r="33" spans="1:15" x14ac:dyDescent="0.2">
      <c r="A33" s="108"/>
      <c r="B33" s="108" t="s">
        <v>24</v>
      </c>
      <c r="C33" s="142" t="s">
        <v>171</v>
      </c>
      <c r="D33" s="118">
        <v>-587.31408634000002</v>
      </c>
      <c r="E33" s="118">
        <v>-416.27908294000002</v>
      </c>
      <c r="F33" s="118">
        <v>-1658.1029693999999</v>
      </c>
      <c r="G33" s="118">
        <v>-1499.1800409</v>
      </c>
      <c r="H33" s="129">
        <v>-356.50669369000002</v>
      </c>
      <c r="I33" s="129">
        <v>-389.83511931999999</v>
      </c>
      <c r="J33" s="129">
        <v>-269.62707297999998</v>
      </c>
      <c r="K33" s="129">
        <v>-265.01332638000002</v>
      </c>
      <c r="L33" s="129">
        <v>-336.07341923000001</v>
      </c>
      <c r="M33" s="129">
        <v>-352.10413140000003</v>
      </c>
      <c r="N33" s="95">
        <v>-3207.6242416399996</v>
      </c>
      <c r="O33" s="95">
        <v>-2922.4117009399997</v>
      </c>
    </row>
    <row r="34" spans="1:15" x14ac:dyDescent="0.2">
      <c r="A34" s="102"/>
      <c r="B34" s="102" t="s">
        <v>25</v>
      </c>
      <c r="C34" s="143" t="s">
        <v>149</v>
      </c>
      <c r="D34" s="117">
        <v>35.833745909999998</v>
      </c>
      <c r="E34" s="117">
        <v>156.14207974000001</v>
      </c>
      <c r="F34" s="117">
        <v>909.99660143000006</v>
      </c>
      <c r="G34" s="117">
        <v>184.01651242</v>
      </c>
      <c r="H34" s="128">
        <v>87.771325349999998</v>
      </c>
      <c r="I34" s="128">
        <v>67.435906799999998</v>
      </c>
      <c r="J34" s="128">
        <v>126.91781632</v>
      </c>
      <c r="K34" s="128">
        <v>98.128653220000004</v>
      </c>
      <c r="L34" s="128">
        <v>51.019736369999997</v>
      </c>
      <c r="M34" s="128">
        <v>63.419273650000001</v>
      </c>
      <c r="N34" s="100">
        <v>1211.5392253799998</v>
      </c>
      <c r="O34" s="100">
        <v>569.14242582999998</v>
      </c>
    </row>
    <row r="35" spans="1:15" x14ac:dyDescent="0.2">
      <c r="A35" s="108"/>
      <c r="B35" s="108" t="s">
        <v>26</v>
      </c>
      <c r="C35" s="142" t="s">
        <v>57</v>
      </c>
      <c r="D35" s="118">
        <v>340.00272820999999</v>
      </c>
      <c r="E35" s="118">
        <v>302.46125804000002</v>
      </c>
      <c r="F35" s="118">
        <v>444.55298352</v>
      </c>
      <c r="G35" s="118">
        <v>496.03828129999999</v>
      </c>
      <c r="H35" s="129">
        <v>1007.70436735</v>
      </c>
      <c r="I35" s="129">
        <v>807.17928388999997</v>
      </c>
      <c r="J35" s="129">
        <v>26.67992984</v>
      </c>
      <c r="K35" s="129">
        <v>40.209065889999998</v>
      </c>
      <c r="L35" s="129">
        <v>81.129782000000006</v>
      </c>
      <c r="M35" s="129">
        <v>112.78177506999999</v>
      </c>
      <c r="N35" s="95">
        <v>1900.0697909199998</v>
      </c>
      <c r="O35" s="95">
        <v>1758.66966419</v>
      </c>
    </row>
    <row r="36" spans="1:15" x14ac:dyDescent="0.2">
      <c r="A36" s="108"/>
      <c r="B36" s="108" t="s">
        <v>27</v>
      </c>
      <c r="C36" s="93" t="s">
        <v>152</v>
      </c>
      <c r="D36" s="118">
        <v>-3.4324235999999999</v>
      </c>
      <c r="E36" s="118">
        <v>-1.6379382</v>
      </c>
      <c r="F36" s="118">
        <v>-15.81913499</v>
      </c>
      <c r="G36" s="118">
        <v>-17.675467780000002</v>
      </c>
      <c r="H36" s="129">
        <v>92.485247150000006</v>
      </c>
      <c r="I36" s="129">
        <v>89.843328200000002</v>
      </c>
      <c r="J36" s="129">
        <v>0</v>
      </c>
      <c r="K36" s="129">
        <v>0</v>
      </c>
      <c r="L36" s="129">
        <v>51.819511300000002</v>
      </c>
      <c r="M36" s="129">
        <v>14.481500430000001</v>
      </c>
      <c r="N36" s="95">
        <v>125.05319986000001</v>
      </c>
      <c r="O36" s="95">
        <v>85.01142265</v>
      </c>
    </row>
    <row r="37" spans="1:15" x14ac:dyDescent="0.2">
      <c r="A37" s="108"/>
      <c r="B37" s="108" t="s">
        <v>28</v>
      </c>
      <c r="C37" s="142" t="s">
        <v>172</v>
      </c>
      <c r="D37" s="118">
        <v>-0.14814137999999999</v>
      </c>
      <c r="E37" s="118">
        <v>12.592528550000001</v>
      </c>
      <c r="F37" s="118">
        <v>-81.286927840000004</v>
      </c>
      <c r="G37" s="118">
        <v>-6.3509400300000003</v>
      </c>
      <c r="H37" s="129">
        <v>-16.190818879999998</v>
      </c>
      <c r="I37" s="129">
        <v>-13.74313311</v>
      </c>
      <c r="J37" s="129">
        <v>-0.41542036999999998</v>
      </c>
      <c r="K37" s="129">
        <v>6.1591492800000003</v>
      </c>
      <c r="L37" s="129">
        <v>-8.6249430100000009</v>
      </c>
      <c r="M37" s="129">
        <v>-3.9011475600000001</v>
      </c>
      <c r="N37" s="95">
        <v>-106.66625148</v>
      </c>
      <c r="O37" s="95">
        <v>-5.2435428699999997</v>
      </c>
    </row>
    <row r="38" spans="1:15" x14ac:dyDescent="0.2">
      <c r="A38" s="108"/>
      <c r="B38" s="108" t="s">
        <v>29</v>
      </c>
      <c r="C38" s="142" t="s">
        <v>155</v>
      </c>
      <c r="D38" s="118">
        <v>-166.92210700000001</v>
      </c>
      <c r="E38" s="118">
        <v>-146.16718499999999</v>
      </c>
      <c r="F38" s="118">
        <v>-300.81108899999998</v>
      </c>
      <c r="G38" s="118">
        <v>-278.38935300000003</v>
      </c>
      <c r="H38" s="129">
        <v>-956.39969258999997</v>
      </c>
      <c r="I38" s="129">
        <v>-884.07417520000001</v>
      </c>
      <c r="J38" s="129">
        <v>-19.18990135</v>
      </c>
      <c r="K38" s="129">
        <v>-19.425294260000001</v>
      </c>
      <c r="L38" s="129">
        <v>-117.63833499</v>
      </c>
      <c r="M38" s="129">
        <v>-82.1752666</v>
      </c>
      <c r="N38" s="95">
        <v>-1560.9611249299999</v>
      </c>
      <c r="O38" s="95">
        <v>-1410.2312740600003</v>
      </c>
    </row>
    <row r="39" spans="1:15" x14ac:dyDescent="0.2">
      <c r="A39" s="102"/>
      <c r="B39" s="102" t="s">
        <v>30</v>
      </c>
      <c r="C39" s="102" t="s">
        <v>173</v>
      </c>
      <c r="D39" s="117">
        <v>169.50005623000001</v>
      </c>
      <c r="E39" s="117">
        <v>167.24866338999999</v>
      </c>
      <c r="F39" s="117">
        <v>46.635831690000003</v>
      </c>
      <c r="G39" s="117">
        <v>193.62252049</v>
      </c>
      <c r="H39" s="128">
        <v>127.59910302999999</v>
      </c>
      <c r="I39" s="128">
        <v>-0.79469621999999995</v>
      </c>
      <c r="J39" s="128">
        <v>7.0746081199999997</v>
      </c>
      <c r="K39" s="128">
        <v>26.942920910000002</v>
      </c>
      <c r="L39" s="128">
        <v>6.6860153000000002</v>
      </c>
      <c r="M39" s="128">
        <v>41.18686134</v>
      </c>
      <c r="N39" s="100">
        <v>357.49561437</v>
      </c>
      <c r="O39" s="100">
        <v>428.20626991</v>
      </c>
    </row>
    <row r="40" spans="1:15" x14ac:dyDescent="0.2">
      <c r="A40" s="102"/>
      <c r="B40" s="102" t="s">
        <v>31</v>
      </c>
      <c r="C40" s="102" t="s">
        <v>174</v>
      </c>
      <c r="D40" s="117">
        <v>205.33380213999999</v>
      </c>
      <c r="E40" s="117">
        <v>323.39074312999998</v>
      </c>
      <c r="F40" s="117">
        <v>956.63243311999997</v>
      </c>
      <c r="G40" s="117">
        <v>377.63903291000003</v>
      </c>
      <c r="H40" s="128">
        <v>215.37042837999999</v>
      </c>
      <c r="I40" s="128">
        <v>66.641210580000006</v>
      </c>
      <c r="J40" s="128">
        <v>133.99242444000001</v>
      </c>
      <c r="K40" s="128">
        <v>125.07157413</v>
      </c>
      <c r="L40" s="128">
        <v>57.705751669999998</v>
      </c>
      <c r="M40" s="128">
        <v>104.60613499</v>
      </c>
      <c r="N40" s="100">
        <v>1569.0348397499997</v>
      </c>
      <c r="O40" s="100">
        <v>997.34869574000004</v>
      </c>
    </row>
    <row r="41" spans="1:15" x14ac:dyDescent="0.2">
      <c r="A41" s="108"/>
      <c r="B41" s="108" t="s">
        <v>32</v>
      </c>
      <c r="C41" s="108" t="s">
        <v>158</v>
      </c>
      <c r="D41" s="117">
        <v>-10.112757390000001</v>
      </c>
      <c r="E41" s="117">
        <v>-13.220297780000001</v>
      </c>
      <c r="F41" s="117">
        <v>-34.886134600000005</v>
      </c>
      <c r="G41" s="117">
        <v>-45.02972024000001</v>
      </c>
      <c r="H41" s="128">
        <v>-74.990027319999996</v>
      </c>
      <c r="I41" s="128">
        <v>-64.650438789999995</v>
      </c>
      <c r="J41" s="128">
        <v>-56.770681230000001</v>
      </c>
      <c r="K41" s="128">
        <v>-46.61590253</v>
      </c>
      <c r="L41" s="128">
        <v>-27.548288039999992</v>
      </c>
      <c r="M41" s="128">
        <v>-22.113747669999995</v>
      </c>
      <c r="N41" s="100">
        <v>-204.30788858</v>
      </c>
      <c r="O41" s="100">
        <v>-191.63010701000002</v>
      </c>
    </row>
    <row r="42" spans="1:15" x14ac:dyDescent="0.2">
      <c r="A42" s="108"/>
      <c r="B42" s="108" t="s">
        <v>33</v>
      </c>
      <c r="C42" s="108" t="s">
        <v>207</v>
      </c>
      <c r="D42" s="118">
        <v>22.140379410000001</v>
      </c>
      <c r="E42" s="118">
        <v>11.1490115</v>
      </c>
      <c r="F42" s="118">
        <v>74.725962820000007</v>
      </c>
      <c r="G42" s="118">
        <v>28.965674360000001</v>
      </c>
      <c r="H42" s="129">
        <v>-44.572658730000001</v>
      </c>
      <c r="I42" s="129">
        <v>-10.26286646</v>
      </c>
      <c r="J42" s="129">
        <v>-7.2799028799999999</v>
      </c>
      <c r="K42" s="129">
        <v>-0.20828725000000001</v>
      </c>
      <c r="L42" s="129">
        <v>-18.047321100000001</v>
      </c>
      <c r="M42" s="129">
        <v>11.04983612</v>
      </c>
      <c r="N42" s="95">
        <v>26.966459520000011</v>
      </c>
      <c r="O42" s="95">
        <v>40.693368270000001</v>
      </c>
    </row>
    <row r="43" spans="1:15" x14ac:dyDescent="0.2">
      <c r="A43" s="108"/>
      <c r="B43" s="108" t="s">
        <v>34</v>
      </c>
      <c r="C43" s="108" t="s">
        <v>159</v>
      </c>
      <c r="D43" s="118">
        <v>-9.5946624499999995</v>
      </c>
      <c r="E43" s="118">
        <v>-9.3195711200000009</v>
      </c>
      <c r="F43" s="118">
        <v>-31.193006700000002</v>
      </c>
      <c r="G43" s="118">
        <v>-22.782738930000001</v>
      </c>
      <c r="H43" s="129">
        <v>-5.4955694800000003</v>
      </c>
      <c r="I43" s="129">
        <v>-7.3182119800000001</v>
      </c>
      <c r="J43" s="129">
        <v>-1.40107892</v>
      </c>
      <c r="K43" s="129">
        <v>-2.4682611799999998</v>
      </c>
      <c r="L43" s="129">
        <v>-6.8270221299999996</v>
      </c>
      <c r="M43" s="129">
        <v>-8.5858725200000006</v>
      </c>
      <c r="N43" s="95">
        <v>-54.511339680000006</v>
      </c>
      <c r="O43" s="95">
        <v>-50.474655730000002</v>
      </c>
    </row>
    <row r="44" spans="1:15" x14ac:dyDescent="0.2">
      <c r="A44" s="108"/>
      <c r="B44" s="108" t="s">
        <v>206</v>
      </c>
      <c r="C44" s="108" t="s">
        <v>160</v>
      </c>
      <c r="D44" s="118">
        <v>-53.549535710000001</v>
      </c>
      <c r="E44" s="118">
        <v>-26.772814589999999</v>
      </c>
      <c r="F44" s="118">
        <v>-261.70076784000003</v>
      </c>
      <c r="G44" s="118">
        <v>-4.0627836400000001</v>
      </c>
      <c r="H44" s="129">
        <v>-18.241371390000001</v>
      </c>
      <c r="I44" s="129">
        <v>0.74674434000000001</v>
      </c>
      <c r="J44" s="129">
        <v>-13.634373800000001</v>
      </c>
      <c r="K44" s="129">
        <v>-18.822820530000001</v>
      </c>
      <c r="L44" s="129">
        <v>3.1822859100000001</v>
      </c>
      <c r="M44" s="129">
        <v>-18.976959650000001</v>
      </c>
      <c r="N44" s="95">
        <v>-343.94376282999997</v>
      </c>
      <c r="O44" s="95">
        <v>-67.888634069999995</v>
      </c>
    </row>
    <row r="45" spans="1:15" x14ac:dyDescent="0.2">
      <c r="A45" s="112"/>
      <c r="B45" s="112" t="s">
        <v>36</v>
      </c>
      <c r="C45" s="112" t="s">
        <v>208</v>
      </c>
      <c r="D45" s="122">
        <v>154.21722600000001</v>
      </c>
      <c r="E45" s="122">
        <v>285.22707114000002</v>
      </c>
      <c r="F45" s="122">
        <v>703.57848679999995</v>
      </c>
      <c r="G45" s="122">
        <v>334.72946445999997</v>
      </c>
      <c r="H45" s="135">
        <v>72.070801459999998</v>
      </c>
      <c r="I45" s="135">
        <v>-14.843562309999999</v>
      </c>
      <c r="J45" s="135">
        <v>54.906387610000003</v>
      </c>
      <c r="K45" s="135">
        <v>56.956302639999997</v>
      </c>
      <c r="L45" s="135">
        <v>8.4654063100000005</v>
      </c>
      <c r="M45" s="135">
        <v>65.979391269999994</v>
      </c>
      <c r="N45" s="70">
        <v>993.23830817999999</v>
      </c>
      <c r="O45" s="70">
        <v>728.04866719999995</v>
      </c>
    </row>
    <row r="52" spans="3:14" x14ac:dyDescent="0.2">
      <c r="C52" s="152"/>
      <c r="D52" s="152"/>
      <c r="E52" s="152"/>
      <c r="F52" s="152"/>
      <c r="G52" s="153"/>
      <c r="H52" s="153"/>
      <c r="I52" s="153"/>
      <c r="J52" s="153"/>
      <c r="K52" s="153"/>
      <c r="L52" s="153"/>
      <c r="M52" s="66"/>
      <c r="N52" s="66"/>
    </row>
    <row r="53" spans="3:14" x14ac:dyDescent="0.2">
      <c r="C53" s="26"/>
      <c r="D53" s="26"/>
      <c r="E53" s="26"/>
      <c r="F53" s="26"/>
      <c r="G53" s="33"/>
      <c r="H53" s="33"/>
      <c r="I53" s="33"/>
      <c r="J53" s="33"/>
      <c r="K53" s="33"/>
      <c r="L53" s="33"/>
      <c r="M53" s="9"/>
      <c r="N53" s="9"/>
    </row>
    <row r="54" spans="3:14" x14ac:dyDescent="0.2">
      <c r="C54" s="26"/>
      <c r="D54" s="26"/>
      <c r="E54" s="26"/>
      <c r="F54" s="26"/>
      <c r="G54" s="33"/>
      <c r="H54" s="33"/>
      <c r="I54" s="33"/>
      <c r="J54" s="33"/>
      <c r="K54" s="33"/>
      <c r="L54" s="33"/>
      <c r="M54" s="9"/>
      <c r="N54" s="9"/>
    </row>
    <row r="55" spans="3:14" x14ac:dyDescent="0.2">
      <c r="C55" s="26"/>
      <c r="D55" s="26"/>
      <c r="E55" s="26"/>
      <c r="F55" s="26"/>
      <c r="G55" s="33"/>
      <c r="H55" s="33"/>
      <c r="I55" s="33"/>
      <c r="J55" s="33"/>
      <c r="K55" s="33"/>
      <c r="L55" s="33"/>
      <c r="M55" s="9"/>
      <c r="N55" s="9"/>
    </row>
    <row r="56" spans="3:14" x14ac:dyDescent="0.2">
      <c r="C56" s="26"/>
      <c r="D56" s="26"/>
      <c r="E56" s="26"/>
      <c r="F56" s="26"/>
      <c r="G56" s="33"/>
      <c r="H56" s="33"/>
      <c r="I56" s="33"/>
      <c r="J56" s="33"/>
      <c r="K56" s="33"/>
      <c r="L56" s="33"/>
      <c r="M56" s="9"/>
      <c r="N56" s="9"/>
    </row>
    <row r="57" spans="3:14" x14ac:dyDescent="0.2">
      <c r="C57" s="152"/>
      <c r="D57" s="152"/>
      <c r="E57" s="152"/>
      <c r="F57" s="152"/>
      <c r="G57" s="153"/>
      <c r="H57" s="153"/>
      <c r="I57" s="153"/>
      <c r="J57" s="153"/>
      <c r="K57" s="153"/>
      <c r="L57" s="153"/>
      <c r="M57" s="66"/>
      <c r="N57" s="66"/>
    </row>
    <row r="58" spans="3:14" x14ac:dyDescent="0.2">
      <c r="C58" s="26"/>
      <c r="D58" s="26"/>
      <c r="E58" s="26"/>
      <c r="F58" s="26"/>
      <c r="G58" s="33"/>
      <c r="H58" s="33"/>
      <c r="I58" s="33"/>
      <c r="J58" s="33"/>
      <c r="K58" s="33"/>
      <c r="L58" s="33"/>
      <c r="M58" s="9"/>
      <c r="N58" s="9"/>
    </row>
    <row r="59" spans="3:14" x14ac:dyDescent="0.2">
      <c r="C59" s="26"/>
      <c r="D59" s="26"/>
      <c r="E59" s="26"/>
      <c r="F59" s="26"/>
      <c r="G59" s="33"/>
      <c r="H59" s="33"/>
      <c r="I59" s="33"/>
      <c r="J59" s="33"/>
      <c r="K59" s="33"/>
      <c r="L59" s="33"/>
      <c r="M59" s="9"/>
      <c r="N59" s="9"/>
    </row>
    <row r="60" spans="3:14" x14ac:dyDescent="0.2">
      <c r="C60" s="26"/>
      <c r="D60" s="26"/>
      <c r="E60" s="26"/>
      <c r="F60" s="26"/>
      <c r="G60" s="33"/>
      <c r="H60" s="33"/>
      <c r="I60" s="33"/>
      <c r="J60" s="33"/>
      <c r="K60" s="33"/>
      <c r="L60" s="33"/>
      <c r="M60" s="9"/>
      <c r="N60" s="9"/>
    </row>
    <row r="61" spans="3:14" x14ac:dyDescent="0.2">
      <c r="C61" s="26"/>
      <c r="D61" s="26"/>
      <c r="E61" s="26"/>
      <c r="F61" s="26"/>
      <c r="G61" s="33"/>
      <c r="H61" s="33"/>
      <c r="I61" s="33"/>
      <c r="J61" s="33"/>
      <c r="K61" s="33"/>
      <c r="L61" s="33"/>
      <c r="M61" s="9"/>
      <c r="N61" s="9"/>
    </row>
    <row r="62" spans="3:14" x14ac:dyDescent="0.2">
      <c r="C62" s="152"/>
      <c r="D62" s="152"/>
      <c r="E62" s="152"/>
      <c r="F62" s="152"/>
      <c r="G62" s="153"/>
      <c r="H62" s="153"/>
      <c r="I62" s="153"/>
      <c r="J62" s="153"/>
      <c r="K62" s="153"/>
      <c r="L62" s="153"/>
      <c r="M62" s="66"/>
      <c r="N62" s="66"/>
    </row>
    <row r="63" spans="3:14" x14ac:dyDescent="0.2">
      <c r="C63" s="152"/>
      <c r="D63" s="152"/>
      <c r="E63" s="152"/>
      <c r="F63" s="152"/>
      <c r="G63" s="153"/>
      <c r="H63" s="153"/>
      <c r="I63" s="153"/>
      <c r="J63" s="153"/>
      <c r="K63" s="153"/>
      <c r="L63" s="153"/>
      <c r="M63" s="66"/>
      <c r="N63" s="66"/>
    </row>
    <row r="64" spans="3:14" x14ac:dyDescent="0.2">
      <c r="C64" s="26"/>
      <c r="D64" s="26"/>
      <c r="E64" s="26"/>
      <c r="F64" s="26"/>
      <c r="G64" s="33"/>
      <c r="H64" s="33"/>
      <c r="I64" s="33"/>
      <c r="J64" s="33"/>
      <c r="K64" s="33"/>
      <c r="L64" s="33"/>
      <c r="M64" s="9"/>
      <c r="N64" s="9"/>
    </row>
    <row r="65" spans="3:14" x14ac:dyDescent="0.2">
      <c r="C65" s="26"/>
      <c r="D65" s="26"/>
      <c r="E65" s="26"/>
      <c r="F65" s="26"/>
      <c r="G65" s="33"/>
      <c r="H65" s="33"/>
      <c r="I65" s="33"/>
      <c r="J65" s="33"/>
      <c r="K65" s="33"/>
      <c r="L65" s="33"/>
      <c r="M65" s="9"/>
      <c r="N65" s="9"/>
    </row>
  </sheetData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73"/>
  <sheetViews>
    <sheetView zoomScale="85" zoomScaleNormal="85" workbookViewId="0">
      <selection activeCell="A3" sqref="A3"/>
    </sheetView>
  </sheetViews>
  <sheetFormatPr baseColWidth="10" defaultColWidth="11.42578125" defaultRowHeight="12.75" outlineLevelCol="1" x14ac:dyDescent="0.2"/>
  <cols>
    <col min="1" max="1" width="6.85546875" style="2" customWidth="1"/>
    <col min="2" max="2" width="4.5703125" style="2" customWidth="1"/>
    <col min="3" max="3" width="50.42578125" style="2" customWidth="1"/>
    <col min="4" max="5" width="16.7109375" style="161" customWidth="1"/>
    <col min="6" max="6" width="17.5703125" style="162" customWidth="1"/>
    <col min="7" max="7" width="19" style="162" customWidth="1"/>
    <col min="8" max="8" width="16.7109375" style="162" customWidth="1"/>
    <col min="9" max="9" width="16.7109375" style="3" customWidth="1"/>
    <col min="10" max="10" width="11.42578125" style="2"/>
    <col min="11" max="35" width="0" style="2" hidden="1" customWidth="1" outlineLevel="1"/>
    <col min="36" max="36" width="11.42578125" style="2" collapsed="1"/>
    <col min="37" max="16384" width="11.42578125" style="2"/>
  </cols>
  <sheetData>
    <row r="1" spans="1:36" ht="15" x14ac:dyDescent="0.25">
      <c r="A1" s="104" t="s">
        <v>214</v>
      </c>
      <c r="B1" s="7"/>
      <c r="C1" s="7"/>
      <c r="D1" s="23"/>
      <c r="E1" s="23"/>
      <c r="F1" s="30"/>
      <c r="G1" s="30"/>
      <c r="H1" s="30"/>
      <c r="I1" s="6"/>
    </row>
    <row r="2" spans="1:36" ht="15" x14ac:dyDescent="0.25">
      <c r="A2" s="163" t="s">
        <v>220</v>
      </c>
      <c r="B2" s="163"/>
      <c r="C2" s="163"/>
      <c r="D2" s="163"/>
      <c r="E2" s="23"/>
      <c r="F2" s="30"/>
      <c r="G2" s="30"/>
      <c r="H2" s="30"/>
      <c r="I2" s="6"/>
    </row>
    <row r="3" spans="1:36" ht="15" x14ac:dyDescent="0.25">
      <c r="A3" s="163"/>
      <c r="B3" s="163"/>
      <c r="C3" s="163"/>
      <c r="D3" s="163"/>
      <c r="E3" s="23"/>
      <c r="F3" s="30"/>
      <c r="G3" s="30"/>
      <c r="H3" s="30"/>
      <c r="I3" s="6"/>
    </row>
    <row r="4" spans="1:36" x14ac:dyDescent="0.2">
      <c r="A4" s="7"/>
      <c r="B4" s="7"/>
      <c r="D4" s="154"/>
      <c r="E4" s="116" t="s">
        <v>54</v>
      </c>
      <c r="F4" s="127"/>
      <c r="G4" s="127"/>
      <c r="H4" s="127" t="s">
        <v>3</v>
      </c>
      <c r="I4" s="77" t="s">
        <v>76</v>
      </c>
      <c r="K4" s="7"/>
    </row>
    <row r="5" spans="1:36" x14ac:dyDescent="0.2">
      <c r="A5" s="7"/>
      <c r="B5" s="7"/>
      <c r="C5" s="7"/>
      <c r="D5" s="154"/>
      <c r="E5" s="154"/>
      <c r="F5" s="127" t="s">
        <v>167</v>
      </c>
      <c r="G5" s="127" t="s">
        <v>166</v>
      </c>
      <c r="H5" s="127"/>
      <c r="I5" s="16"/>
    </row>
    <row r="6" spans="1:36" x14ac:dyDescent="0.2">
      <c r="A6" s="7"/>
      <c r="B6" s="7"/>
      <c r="C6" s="7"/>
      <c r="D6" s="116" t="s">
        <v>165</v>
      </c>
      <c r="E6" s="116" t="s">
        <v>166</v>
      </c>
      <c r="F6" s="127" t="s">
        <v>168</v>
      </c>
      <c r="G6" s="127" t="s">
        <v>168</v>
      </c>
      <c r="H6" s="127" t="s">
        <v>4</v>
      </c>
      <c r="I6" s="16"/>
    </row>
    <row r="7" spans="1:36" x14ac:dyDescent="0.2">
      <c r="A7" s="111" t="s">
        <v>44</v>
      </c>
      <c r="B7" s="155"/>
      <c r="C7" s="155"/>
      <c r="D7" s="144" t="s">
        <v>210</v>
      </c>
      <c r="E7" s="144" t="str">
        <f>D7</f>
        <v>Q1 2019</v>
      </c>
      <c r="F7" s="145" t="str">
        <f>E7</f>
        <v>Q1 2019</v>
      </c>
      <c r="G7" s="145" t="str">
        <f>F7</f>
        <v>Q1 2019</v>
      </c>
      <c r="H7" s="145" t="str">
        <f>G7</f>
        <v>Q1 2019</v>
      </c>
      <c r="I7" s="146" t="str">
        <f>H7</f>
        <v>Q1 2019</v>
      </c>
    </row>
    <row r="8" spans="1:36" x14ac:dyDescent="0.2">
      <c r="A8" s="102" t="s">
        <v>55</v>
      </c>
      <c r="B8" s="64"/>
      <c r="C8" s="64"/>
      <c r="D8" s="152">
        <v>2896</v>
      </c>
      <c r="E8" s="152">
        <v>5484</v>
      </c>
      <c r="F8" s="153">
        <v>2346</v>
      </c>
      <c r="G8" s="153">
        <v>1349</v>
      </c>
      <c r="H8" s="153">
        <v>1300</v>
      </c>
      <c r="I8" s="66">
        <v>13375</v>
      </c>
      <c r="K8" s="152">
        <v>2895.6670060400002</v>
      </c>
      <c r="L8" s="152">
        <v>2865.33848407</v>
      </c>
      <c r="M8" s="152">
        <v>5484.2735887700001</v>
      </c>
      <c r="N8" s="152">
        <v>5317.2491372300001</v>
      </c>
      <c r="O8" s="153">
        <v>2346.2976463499999</v>
      </c>
      <c r="P8" s="153">
        <v>2321.11365639</v>
      </c>
      <c r="Q8" s="153">
        <v>1348.8252794299999</v>
      </c>
      <c r="R8" s="153">
        <v>1265.8812787899999</v>
      </c>
      <c r="S8" s="153">
        <v>1300.19856147</v>
      </c>
      <c r="T8" s="153">
        <v>1356.3768781399999</v>
      </c>
      <c r="U8" s="66">
        <v>13375.26208206</v>
      </c>
      <c r="V8" s="66">
        <v>13125.959434620001</v>
      </c>
      <c r="X8" s="156">
        <f t="shared" ref="X8:X24" si="0">D8-K8</f>
        <v>0.33299395999983972</v>
      </c>
      <c r="Y8" s="156" t="e">
        <f>#REF!-L8</f>
        <v>#REF!</v>
      </c>
      <c r="Z8" s="156">
        <f t="shared" ref="Z8:Z24" si="1">E8-M8</f>
        <v>-0.27358877000006032</v>
      </c>
      <c r="AA8" s="156" t="e">
        <f>#REF!-N8</f>
        <v>#REF!</v>
      </c>
      <c r="AB8" s="156">
        <f t="shared" ref="AB8:AB24" si="2">F8-O8</f>
        <v>-0.29764634999992268</v>
      </c>
      <c r="AC8" s="156" t="e">
        <f>#REF!-P8</f>
        <v>#REF!</v>
      </c>
      <c r="AD8" s="156">
        <f t="shared" ref="AD8:AD24" si="3">G8-Q8</f>
        <v>0.17472057000009045</v>
      </c>
      <c r="AE8" s="156" t="e">
        <f>#REF!-R8</f>
        <v>#REF!</v>
      </c>
      <c r="AF8" s="156">
        <f t="shared" ref="AF8:AF24" si="4">H8-S8</f>
        <v>-0.19856146999995872</v>
      </c>
      <c r="AG8" s="156" t="e">
        <f>#REF!-T8</f>
        <v>#REF!</v>
      </c>
      <c r="AH8" s="156">
        <f t="shared" ref="AH8:AH24" si="5">I8-U8</f>
        <v>-0.2620820600004663</v>
      </c>
      <c r="AI8" s="156" t="e">
        <f>#REF!-V8</f>
        <v>#REF!</v>
      </c>
      <c r="AJ8" s="156"/>
    </row>
    <row r="9" spans="1:36" x14ac:dyDescent="0.2">
      <c r="A9" s="7"/>
      <c r="B9" s="7" t="s">
        <v>21</v>
      </c>
      <c r="C9" s="93" t="s">
        <v>169</v>
      </c>
      <c r="D9" s="26">
        <v>2497</v>
      </c>
      <c r="E9" s="26">
        <v>4931</v>
      </c>
      <c r="F9" s="33">
        <v>2275</v>
      </c>
      <c r="G9" s="33">
        <v>789</v>
      </c>
      <c r="H9" s="33">
        <v>1140</v>
      </c>
      <c r="I9" s="9">
        <v>11632</v>
      </c>
      <c r="K9" s="26">
        <v>2496.7145769799999</v>
      </c>
      <c r="L9" s="26">
        <v>2758.45406056</v>
      </c>
      <c r="M9" s="26">
        <v>4930.5989777699997</v>
      </c>
      <c r="N9" s="26">
        <v>4316.5746941699999</v>
      </c>
      <c r="O9" s="33">
        <v>2274.8041931900002</v>
      </c>
      <c r="P9" s="33">
        <v>2264.86006163</v>
      </c>
      <c r="Q9" s="33">
        <v>789.44891429999996</v>
      </c>
      <c r="R9" s="33">
        <v>743.25495217000002</v>
      </c>
      <c r="S9" s="33">
        <v>1140.0507303899999</v>
      </c>
      <c r="T9" s="33">
        <v>1170.98508849</v>
      </c>
      <c r="U9" s="9">
        <v>11631.617392629998</v>
      </c>
      <c r="V9" s="9">
        <v>11254.128857019999</v>
      </c>
      <c r="X9" s="156">
        <f t="shared" si="0"/>
        <v>0.28542302000005293</v>
      </c>
      <c r="Y9" s="156" t="e">
        <f>#REF!-L9</f>
        <v>#REF!</v>
      </c>
      <c r="Z9" s="156">
        <f t="shared" si="1"/>
        <v>0.4010222300003079</v>
      </c>
      <c r="AA9" s="156" t="e">
        <f>#REF!-N9</f>
        <v>#REF!</v>
      </c>
      <c r="AB9" s="156">
        <f t="shared" si="2"/>
        <v>0.1958068099997945</v>
      </c>
      <c r="AC9" s="156" t="e">
        <f>#REF!-P9</f>
        <v>#REF!</v>
      </c>
      <c r="AD9" s="156">
        <f t="shared" si="3"/>
        <v>-0.4489142999999558</v>
      </c>
      <c r="AE9" s="156" t="e">
        <f>#REF!-R9</f>
        <v>#REF!</v>
      </c>
      <c r="AF9" s="156">
        <f t="shared" si="4"/>
        <v>-5.0730389999898762E-2</v>
      </c>
      <c r="AG9" s="156" t="e">
        <f>#REF!-T9</f>
        <v>#REF!</v>
      </c>
      <c r="AH9" s="156">
        <f t="shared" si="5"/>
        <v>0.38260737000200606</v>
      </c>
      <c r="AI9" s="156" t="e">
        <f>#REF!-V9</f>
        <v>#REF!</v>
      </c>
    </row>
    <row r="10" spans="1:36" x14ac:dyDescent="0.2">
      <c r="A10" s="7"/>
      <c r="B10" s="7" t="s">
        <v>22</v>
      </c>
      <c r="C10" s="142" t="s">
        <v>146</v>
      </c>
      <c r="D10" s="26">
        <v>153</v>
      </c>
      <c r="E10" s="26">
        <v>291</v>
      </c>
      <c r="F10" s="33">
        <v>1289</v>
      </c>
      <c r="G10" s="33">
        <v>19</v>
      </c>
      <c r="H10" s="33">
        <v>231</v>
      </c>
      <c r="I10" s="9">
        <v>1982</v>
      </c>
      <c r="K10" s="26">
        <v>153.444571</v>
      </c>
      <c r="L10" s="26">
        <v>138.449524</v>
      </c>
      <c r="M10" s="26">
        <v>290.81899499999997</v>
      </c>
      <c r="N10" s="26">
        <v>260.92070000000001</v>
      </c>
      <c r="O10" s="33">
        <v>1288.79912184</v>
      </c>
      <c r="P10" s="33">
        <v>798.35836518999997</v>
      </c>
      <c r="Q10" s="33">
        <v>18.588610249999999</v>
      </c>
      <c r="R10" s="33">
        <v>18.832034539999999</v>
      </c>
      <c r="S10" s="33">
        <v>230.77818725</v>
      </c>
      <c r="T10" s="33">
        <v>25.481608560000002</v>
      </c>
      <c r="U10" s="9">
        <v>1982.4294853399999</v>
      </c>
      <c r="V10" s="9">
        <v>1242.0422322900001</v>
      </c>
      <c r="X10" s="156">
        <f t="shared" si="0"/>
        <v>-0.44457099999999627</v>
      </c>
      <c r="Y10" s="156" t="e">
        <f>#REF!-L10</f>
        <v>#REF!</v>
      </c>
      <c r="Z10" s="156">
        <f t="shared" si="1"/>
        <v>0.18100500000002739</v>
      </c>
      <c r="AA10" s="156" t="e">
        <f>#REF!-N10</f>
        <v>#REF!</v>
      </c>
      <c r="AB10" s="156">
        <f t="shared" si="2"/>
        <v>0.20087816000000203</v>
      </c>
      <c r="AC10" s="156" t="e">
        <f>#REF!-P10</f>
        <v>#REF!</v>
      </c>
      <c r="AD10" s="156">
        <f t="shared" si="3"/>
        <v>0.41138975000000144</v>
      </c>
      <c r="AE10" s="156" t="e">
        <f>#REF!-R10</f>
        <v>#REF!</v>
      </c>
      <c r="AF10" s="156">
        <f t="shared" si="4"/>
        <v>0.221812749999998</v>
      </c>
      <c r="AG10" s="156" t="e">
        <f>#REF!-T10</f>
        <v>#REF!</v>
      </c>
      <c r="AH10" s="156">
        <f t="shared" si="5"/>
        <v>-0.42948533999992833</v>
      </c>
      <c r="AI10" s="156" t="e">
        <f>#REF!-V10</f>
        <v>#REF!</v>
      </c>
    </row>
    <row r="11" spans="1:36" x14ac:dyDescent="0.2">
      <c r="A11" s="7"/>
      <c r="B11" s="7" t="s">
        <v>23</v>
      </c>
      <c r="C11" s="142" t="s">
        <v>170</v>
      </c>
      <c r="D11" s="26">
        <v>-2084</v>
      </c>
      <c r="E11" s="26">
        <v>-3186</v>
      </c>
      <c r="F11" s="33">
        <v>-3118</v>
      </c>
      <c r="G11" s="33">
        <v>-522</v>
      </c>
      <c r="H11" s="33">
        <v>-1004</v>
      </c>
      <c r="I11" s="9">
        <v>-9914</v>
      </c>
      <c r="K11" s="26">
        <v>-2083.5377451499999</v>
      </c>
      <c r="L11" s="26">
        <v>-2154.2573474800001</v>
      </c>
      <c r="M11" s="26">
        <v>-3185.5664556900001</v>
      </c>
      <c r="N11" s="26">
        <v>-2362.9110749800002</v>
      </c>
      <c r="O11" s="33">
        <v>-3118.4670544199998</v>
      </c>
      <c r="P11" s="33">
        <v>-2601.5391676499999</v>
      </c>
      <c r="Q11" s="33">
        <v>-521.94956773000001</v>
      </c>
      <c r="R11" s="33">
        <v>-501.78187062000001</v>
      </c>
      <c r="S11" s="33">
        <v>-1004.31804992</v>
      </c>
      <c r="T11" s="33">
        <v>-810.89847061</v>
      </c>
      <c r="U11" s="9">
        <v>-9913.8388729100006</v>
      </c>
      <c r="V11" s="9">
        <v>-8431.3879313399993</v>
      </c>
      <c r="X11" s="156">
        <f t="shared" si="0"/>
        <v>-0.46225485000013578</v>
      </c>
      <c r="Y11" s="156" t="e">
        <f>#REF!-L11</f>
        <v>#REF!</v>
      </c>
      <c r="Z11" s="156">
        <f t="shared" si="1"/>
        <v>-0.43354430999988836</v>
      </c>
      <c r="AA11" s="156" t="e">
        <f>#REF!-N11</f>
        <v>#REF!</v>
      </c>
      <c r="AB11" s="156">
        <f t="shared" si="2"/>
        <v>0.46705441999984032</v>
      </c>
      <c r="AC11" s="156" t="e">
        <f>#REF!-P11</f>
        <v>#REF!</v>
      </c>
      <c r="AD11" s="156">
        <f t="shared" si="3"/>
        <v>-5.0432269999987511E-2</v>
      </c>
      <c r="AE11" s="156" t="e">
        <f>#REF!-R11</f>
        <v>#REF!</v>
      </c>
      <c r="AF11" s="156">
        <f t="shared" si="4"/>
        <v>0.3180499200000213</v>
      </c>
      <c r="AG11" s="156" t="e">
        <f>#REF!-T11</f>
        <v>#REF!</v>
      </c>
      <c r="AH11" s="156">
        <f t="shared" si="5"/>
        <v>-0.16112708999935421</v>
      </c>
      <c r="AI11" s="156" t="e">
        <f>#REF!-V11</f>
        <v>#REF!</v>
      </c>
    </row>
    <row r="12" spans="1:36" x14ac:dyDescent="0.2">
      <c r="A12" s="7"/>
      <c r="B12" s="7" t="s">
        <v>24</v>
      </c>
      <c r="C12" s="142" t="s">
        <v>171</v>
      </c>
      <c r="D12" s="26">
        <v>-489</v>
      </c>
      <c r="E12" s="26">
        <v>-1649</v>
      </c>
      <c r="F12" s="33">
        <v>-335</v>
      </c>
      <c r="G12" s="33">
        <v>-263</v>
      </c>
      <c r="H12" s="33">
        <v>-323</v>
      </c>
      <c r="I12" s="9">
        <v>-3059</v>
      </c>
      <c r="K12" s="26">
        <v>-488.58019510000003</v>
      </c>
      <c r="L12" s="26">
        <v>-602.98245830999997</v>
      </c>
      <c r="M12" s="26">
        <v>-1649.2132425299999</v>
      </c>
      <c r="N12" s="26">
        <v>-1465.97141885</v>
      </c>
      <c r="O12" s="33">
        <v>-334.80336971000003</v>
      </c>
      <c r="P12" s="33">
        <v>-370.95108063999999</v>
      </c>
      <c r="Q12" s="33">
        <v>-263.37685850999998</v>
      </c>
      <c r="R12" s="33">
        <v>-266.66536482999999</v>
      </c>
      <c r="S12" s="33">
        <v>-322.65998368999999</v>
      </c>
      <c r="T12" s="33">
        <v>-338.43452821</v>
      </c>
      <c r="U12" s="9">
        <v>-3058.6336495400001</v>
      </c>
      <c r="V12" s="9">
        <v>-3045.0048508399996</v>
      </c>
      <c r="X12" s="156">
        <f t="shared" si="0"/>
        <v>-0.41980489999997417</v>
      </c>
      <c r="Y12" s="156" t="e">
        <f>#REF!-L12</f>
        <v>#REF!</v>
      </c>
      <c r="Z12" s="156">
        <f t="shared" si="1"/>
        <v>0.21324252999988857</v>
      </c>
      <c r="AA12" s="156" t="e">
        <f>#REF!-N12</f>
        <v>#REF!</v>
      </c>
      <c r="AB12" s="156">
        <f t="shared" si="2"/>
        <v>-0.19663028999997323</v>
      </c>
      <c r="AC12" s="156" t="e">
        <f>#REF!-P12</f>
        <v>#REF!</v>
      </c>
      <c r="AD12" s="156">
        <f t="shared" si="3"/>
        <v>0.37685850999997683</v>
      </c>
      <c r="AE12" s="156" t="e">
        <f>#REF!-R12</f>
        <v>#REF!</v>
      </c>
      <c r="AF12" s="156">
        <f t="shared" si="4"/>
        <v>-0.34001631000000998</v>
      </c>
      <c r="AG12" s="156" t="e">
        <f>#REF!-T12</f>
        <v>#REF!</v>
      </c>
      <c r="AH12" s="156">
        <f t="shared" si="5"/>
        <v>-0.36635045999992144</v>
      </c>
      <c r="AI12" s="156" t="e">
        <f>#REF!-V12</f>
        <v>#REF!</v>
      </c>
    </row>
    <row r="13" spans="1:36" x14ac:dyDescent="0.2">
      <c r="A13" s="64"/>
      <c r="B13" s="64" t="s">
        <v>25</v>
      </c>
      <c r="C13" s="143" t="s">
        <v>149</v>
      </c>
      <c r="D13" s="152">
        <v>78</v>
      </c>
      <c r="E13" s="152">
        <v>387</v>
      </c>
      <c r="F13" s="153">
        <v>110</v>
      </c>
      <c r="G13" s="153">
        <v>23</v>
      </c>
      <c r="H13" s="153">
        <v>44</v>
      </c>
      <c r="I13" s="66">
        <v>642</v>
      </c>
      <c r="K13" s="152">
        <v>78.041207729999996</v>
      </c>
      <c r="L13" s="152">
        <v>139.66377876999999</v>
      </c>
      <c r="M13" s="152">
        <v>386.63827455000001</v>
      </c>
      <c r="N13" s="152">
        <v>748.61290034000001</v>
      </c>
      <c r="O13" s="153">
        <v>110.3328909</v>
      </c>
      <c r="P13" s="153">
        <v>90.728178529999994</v>
      </c>
      <c r="Q13" s="153">
        <v>22.711098310000001</v>
      </c>
      <c r="R13" s="153">
        <v>-6.3602487400000003</v>
      </c>
      <c r="S13" s="153">
        <v>43.850884030000003</v>
      </c>
      <c r="T13" s="153">
        <v>47.13369823</v>
      </c>
      <c r="U13" s="66">
        <v>641.57435551999993</v>
      </c>
      <c r="V13" s="66">
        <v>1019.7783071300001</v>
      </c>
      <c r="X13" s="156">
        <f t="shared" si="0"/>
        <v>-4.1207729999996445E-2</v>
      </c>
      <c r="Y13" s="156" t="e">
        <f>#REF!-L13</f>
        <v>#REF!</v>
      </c>
      <c r="Z13" s="156">
        <f t="shared" si="1"/>
        <v>0.36172544999999445</v>
      </c>
      <c r="AA13" s="156" t="e">
        <f>#REF!-N13</f>
        <v>#REF!</v>
      </c>
      <c r="AB13" s="156">
        <f t="shared" si="2"/>
        <v>-0.33289089999999533</v>
      </c>
      <c r="AC13" s="156" t="e">
        <f>#REF!-P13</f>
        <v>#REF!</v>
      </c>
      <c r="AD13" s="156">
        <f t="shared" si="3"/>
        <v>0.28890168999999943</v>
      </c>
      <c r="AE13" s="156" t="e">
        <f>#REF!-R13</f>
        <v>#REF!</v>
      </c>
      <c r="AF13" s="156">
        <f t="shared" si="4"/>
        <v>0.14911596999999688</v>
      </c>
      <c r="AG13" s="156" t="e">
        <f>#REF!-T13</f>
        <v>#REF!</v>
      </c>
      <c r="AH13" s="156">
        <f t="shared" si="5"/>
        <v>0.4256444800000736</v>
      </c>
      <c r="AI13" s="156" t="e">
        <f>#REF!-V13</f>
        <v>#REF!</v>
      </c>
    </row>
    <row r="14" spans="1:36" x14ac:dyDescent="0.2">
      <c r="A14" s="7"/>
      <c r="B14" s="7" t="s">
        <v>26</v>
      </c>
      <c r="C14" s="142" t="s">
        <v>57</v>
      </c>
      <c r="D14" s="26">
        <v>240</v>
      </c>
      <c r="E14" s="26">
        <v>385</v>
      </c>
      <c r="F14" s="33">
        <v>992</v>
      </c>
      <c r="G14" s="33">
        <v>45</v>
      </c>
      <c r="H14" s="33">
        <v>79</v>
      </c>
      <c r="I14" s="9">
        <v>1741</v>
      </c>
      <c r="K14" s="26">
        <v>176.82613731999999</v>
      </c>
      <c r="L14" s="26">
        <v>207.47165684999999</v>
      </c>
      <c r="M14" s="26">
        <v>448.68101299</v>
      </c>
      <c r="N14" s="26">
        <v>404.42123542000002</v>
      </c>
      <c r="O14" s="33">
        <v>992.40379763999999</v>
      </c>
      <c r="P14" s="33">
        <v>1049.4084405900001</v>
      </c>
      <c r="Q14" s="33">
        <v>44.571131729999998</v>
      </c>
      <c r="R14" s="33">
        <v>36.671387529999997</v>
      </c>
      <c r="S14" s="33">
        <v>78.669039220000002</v>
      </c>
      <c r="T14" s="33">
        <v>97.85516441</v>
      </c>
      <c r="U14" s="9">
        <v>1741.1511189</v>
      </c>
      <c r="V14" s="9">
        <v>1795.8278848</v>
      </c>
      <c r="X14" s="156">
        <f t="shared" si="0"/>
        <v>63.173862680000013</v>
      </c>
      <c r="Y14" s="156" t="e">
        <f>#REF!-L14</f>
        <v>#REF!</v>
      </c>
      <c r="Z14" s="156">
        <f t="shared" si="1"/>
        <v>-63.681012989999999</v>
      </c>
      <c r="AA14" s="156" t="e">
        <f>#REF!-N14</f>
        <v>#REF!</v>
      </c>
      <c r="AB14" s="156">
        <f t="shared" si="2"/>
        <v>-0.40379763999999341</v>
      </c>
      <c r="AC14" s="156" t="e">
        <f>#REF!-P14</f>
        <v>#REF!</v>
      </c>
      <c r="AD14" s="156">
        <f t="shared" si="3"/>
        <v>0.42886827000000238</v>
      </c>
      <c r="AE14" s="156" t="e">
        <f>#REF!-R14</f>
        <v>#REF!</v>
      </c>
      <c r="AF14" s="156">
        <f t="shared" si="4"/>
        <v>0.33096077999999807</v>
      </c>
      <c r="AG14" s="156" t="e">
        <f>#REF!-T14</f>
        <v>#REF!</v>
      </c>
      <c r="AH14" s="156">
        <f t="shared" si="5"/>
        <v>-0.15111890000002859</v>
      </c>
      <c r="AI14" s="156" t="e">
        <f>#REF!-V14</f>
        <v>#REF!</v>
      </c>
    </row>
    <row r="15" spans="1:36" x14ac:dyDescent="0.2">
      <c r="A15" s="7"/>
      <c r="B15" s="7" t="s">
        <v>27</v>
      </c>
      <c r="C15" s="93" t="s">
        <v>152</v>
      </c>
      <c r="D15" s="26">
        <v>12</v>
      </c>
      <c r="E15" s="26">
        <v>13</v>
      </c>
      <c r="F15" s="33">
        <v>365</v>
      </c>
      <c r="G15" s="33">
        <v>0</v>
      </c>
      <c r="H15" s="33">
        <v>164</v>
      </c>
      <c r="I15" s="9">
        <v>553</v>
      </c>
      <c r="K15" s="26">
        <v>11.534348980000001</v>
      </c>
      <c r="L15" s="26">
        <v>9.7368933500000008</v>
      </c>
      <c r="M15" s="26">
        <v>12.65720103</v>
      </c>
      <c r="N15" s="26">
        <v>-18.613035</v>
      </c>
      <c r="O15" s="33">
        <v>364.59654089000003</v>
      </c>
      <c r="P15" s="33">
        <v>-177.73277163</v>
      </c>
      <c r="Q15" s="33">
        <v>0</v>
      </c>
      <c r="R15" s="33">
        <v>0</v>
      </c>
      <c r="S15" s="33">
        <v>163.92438057000001</v>
      </c>
      <c r="T15" s="33">
        <v>-50.36587668</v>
      </c>
      <c r="U15" s="9">
        <v>552.71247147000008</v>
      </c>
      <c r="V15" s="9">
        <v>-236.97478996000001</v>
      </c>
      <c r="X15" s="156">
        <f t="shared" si="0"/>
        <v>0.46565101999999925</v>
      </c>
      <c r="Y15" s="156" t="e">
        <f>#REF!-L15</f>
        <v>#REF!</v>
      </c>
      <c r="Z15" s="156">
        <f t="shared" si="1"/>
        <v>0.34279897000000048</v>
      </c>
      <c r="AA15" s="156" t="e">
        <f>#REF!-N15</f>
        <v>#REF!</v>
      </c>
      <c r="AB15" s="156">
        <f t="shared" si="2"/>
        <v>0.40345910999997159</v>
      </c>
      <c r="AC15" s="156" t="e">
        <f>#REF!-P15</f>
        <v>#REF!</v>
      </c>
      <c r="AD15" s="156">
        <f t="shared" si="3"/>
        <v>0</v>
      </c>
      <c r="AE15" s="156" t="e">
        <f>#REF!-R15</f>
        <v>#REF!</v>
      </c>
      <c r="AF15" s="156">
        <f t="shared" si="4"/>
        <v>7.5619429999989052E-2</v>
      </c>
      <c r="AG15" s="156" t="e">
        <f>#REF!-T15</f>
        <v>#REF!</v>
      </c>
      <c r="AH15" s="156">
        <f t="shared" si="5"/>
        <v>0.28752852999991774</v>
      </c>
      <c r="AI15" s="156" t="e">
        <f>#REF!-V15</f>
        <v>#REF!</v>
      </c>
    </row>
    <row r="16" spans="1:36" x14ac:dyDescent="0.2">
      <c r="A16" s="7"/>
      <c r="B16" s="7" t="s">
        <v>28</v>
      </c>
      <c r="C16" s="142" t="s">
        <v>172</v>
      </c>
      <c r="D16" s="26">
        <v>13</v>
      </c>
      <c r="E16" s="26">
        <v>-50</v>
      </c>
      <c r="F16" s="33">
        <v>-16</v>
      </c>
      <c r="G16" s="33">
        <v>0</v>
      </c>
      <c r="H16" s="33">
        <v>-26</v>
      </c>
      <c r="I16" s="9">
        <v>-78</v>
      </c>
      <c r="K16" s="26">
        <v>13.116302689999999</v>
      </c>
      <c r="L16" s="26">
        <v>2.86059507</v>
      </c>
      <c r="M16" s="26">
        <v>-49.93380337</v>
      </c>
      <c r="N16" s="26">
        <v>-35.967399819999997</v>
      </c>
      <c r="O16" s="33">
        <v>-16.39909797</v>
      </c>
      <c r="P16" s="33">
        <v>-13.099054840000001</v>
      </c>
      <c r="Q16" s="33">
        <v>0.34169693000000001</v>
      </c>
      <c r="R16" s="33">
        <v>2.4294842399999999</v>
      </c>
      <c r="S16" s="33">
        <v>-25.545861370000001</v>
      </c>
      <c r="T16" s="33">
        <v>-9.6366268399999999</v>
      </c>
      <c r="U16" s="9">
        <v>-78.420763090000008</v>
      </c>
      <c r="V16" s="9">
        <v>-53.413002189999993</v>
      </c>
      <c r="X16" s="156">
        <f t="shared" si="0"/>
        <v>-0.11630268999999949</v>
      </c>
      <c r="Y16" s="156" t="e">
        <f>#REF!-L16</f>
        <v>#REF!</v>
      </c>
      <c r="Z16" s="156">
        <f t="shared" si="1"/>
        <v>-6.6196630000000312E-2</v>
      </c>
      <c r="AA16" s="156" t="e">
        <f>#REF!-N16</f>
        <v>#REF!</v>
      </c>
      <c r="AB16" s="156">
        <f t="shared" si="2"/>
        <v>0.39909796999999969</v>
      </c>
      <c r="AC16" s="156" t="e">
        <f>#REF!-P16</f>
        <v>#REF!</v>
      </c>
      <c r="AD16" s="156">
        <f t="shared" si="3"/>
        <v>-0.34169693000000001</v>
      </c>
      <c r="AE16" s="156" t="e">
        <f>#REF!-R16</f>
        <v>#REF!</v>
      </c>
      <c r="AF16" s="156">
        <f t="shared" si="4"/>
        <v>-0.45413862999999921</v>
      </c>
      <c r="AG16" s="156" t="e">
        <f>#REF!-T16</f>
        <v>#REF!</v>
      </c>
      <c r="AH16" s="156">
        <f t="shared" si="5"/>
        <v>0.42076309000000833</v>
      </c>
      <c r="AI16" s="156" t="e">
        <f>#REF!-V16</f>
        <v>#REF!</v>
      </c>
    </row>
    <row r="17" spans="1:35" x14ac:dyDescent="0.2">
      <c r="A17" s="7"/>
      <c r="B17" s="7" t="s">
        <v>29</v>
      </c>
      <c r="C17" s="142" t="s">
        <v>155</v>
      </c>
      <c r="D17" s="26">
        <v>-153</v>
      </c>
      <c r="E17" s="26">
        <v>-291</v>
      </c>
      <c r="F17" s="33">
        <v>-1289</v>
      </c>
      <c r="G17" s="33">
        <v>-19</v>
      </c>
      <c r="H17" s="33">
        <v>-231</v>
      </c>
      <c r="I17" s="9">
        <v>-1982</v>
      </c>
      <c r="K17" s="26">
        <v>-153.444571</v>
      </c>
      <c r="L17" s="26">
        <v>-138.449524</v>
      </c>
      <c r="M17" s="26">
        <v>-290.81899499999997</v>
      </c>
      <c r="N17" s="26">
        <v>-260.92070000000001</v>
      </c>
      <c r="O17" s="33">
        <v>-1288.79912184</v>
      </c>
      <c r="P17" s="33">
        <v>-798.35836518999997</v>
      </c>
      <c r="Q17" s="33">
        <v>-18.588610249999999</v>
      </c>
      <c r="R17" s="33">
        <v>-18.832034539999999</v>
      </c>
      <c r="S17" s="33">
        <v>-230.77818725</v>
      </c>
      <c r="T17" s="33">
        <v>-25.481608560000002</v>
      </c>
      <c r="U17" s="9">
        <v>-1982.4294853399999</v>
      </c>
      <c r="V17" s="9">
        <v>-1242.0422322900001</v>
      </c>
      <c r="X17" s="156">
        <f t="shared" si="0"/>
        <v>0.44457099999999627</v>
      </c>
      <c r="Y17" s="156" t="e">
        <f>#REF!-L17</f>
        <v>#REF!</v>
      </c>
      <c r="Z17" s="156">
        <f t="shared" si="1"/>
        <v>-0.18100500000002739</v>
      </c>
      <c r="AA17" s="156" t="e">
        <f>#REF!-N17</f>
        <v>#REF!</v>
      </c>
      <c r="AB17" s="156">
        <f t="shared" si="2"/>
        <v>-0.20087816000000203</v>
      </c>
      <c r="AC17" s="156" t="e">
        <f>#REF!-P17</f>
        <v>#REF!</v>
      </c>
      <c r="AD17" s="156">
        <f t="shared" si="3"/>
        <v>-0.41138975000000144</v>
      </c>
      <c r="AE17" s="156" t="e">
        <f>#REF!-R17</f>
        <v>#REF!</v>
      </c>
      <c r="AF17" s="156">
        <f t="shared" si="4"/>
        <v>-0.221812749999998</v>
      </c>
      <c r="AG17" s="156" t="e">
        <f>#REF!-T17</f>
        <v>#REF!</v>
      </c>
      <c r="AH17" s="156">
        <f t="shared" si="5"/>
        <v>0.42948533999992833</v>
      </c>
      <c r="AI17" s="156" t="e">
        <f>#REF!-V17</f>
        <v>#REF!</v>
      </c>
    </row>
    <row r="18" spans="1:35" x14ac:dyDescent="0.2">
      <c r="A18" s="64"/>
      <c r="B18" s="64" t="s">
        <v>30</v>
      </c>
      <c r="C18" s="102" t="s">
        <v>173</v>
      </c>
      <c r="D18" s="152">
        <v>111</v>
      </c>
      <c r="E18" s="152">
        <v>57</v>
      </c>
      <c r="F18" s="153">
        <v>52</v>
      </c>
      <c r="G18" s="153">
        <v>26</v>
      </c>
      <c r="H18" s="153">
        <v>-14</v>
      </c>
      <c r="I18" s="66">
        <v>233</v>
      </c>
      <c r="K18" s="26">
        <v>48.032217989999999</v>
      </c>
      <c r="L18" s="26">
        <v>81.619621269999996</v>
      </c>
      <c r="M18" s="26">
        <v>120.58541565</v>
      </c>
      <c r="N18" s="26">
        <v>88.920100599999998</v>
      </c>
      <c r="O18" s="33">
        <v>51.802118720000003</v>
      </c>
      <c r="P18" s="33">
        <v>60.218248930000001</v>
      </c>
      <c r="Q18" s="33">
        <v>26.32421841</v>
      </c>
      <c r="R18" s="33">
        <v>20.268837229999999</v>
      </c>
      <c r="S18" s="33">
        <v>-13.730628830000001</v>
      </c>
      <c r="T18" s="33">
        <v>12.371052329999999</v>
      </c>
      <c r="U18" s="9">
        <v>233.01334194000003</v>
      </c>
      <c r="V18" s="9">
        <v>263.39786036000004</v>
      </c>
      <c r="X18" s="156">
        <f t="shared" si="0"/>
        <v>62.967782010000001</v>
      </c>
      <c r="Y18" s="156" t="e">
        <f>#REF!-L18</f>
        <v>#REF!</v>
      </c>
      <c r="Z18" s="156">
        <f t="shared" si="1"/>
        <v>-63.585415650000002</v>
      </c>
      <c r="AA18" s="156" t="e">
        <f>#REF!-N18</f>
        <v>#REF!</v>
      </c>
      <c r="AB18" s="156">
        <f t="shared" si="2"/>
        <v>0.19788127999999716</v>
      </c>
      <c r="AC18" s="156" t="e">
        <f>#REF!-P18</f>
        <v>#REF!</v>
      </c>
      <c r="AD18" s="156">
        <f t="shared" si="3"/>
        <v>-0.32421841000000029</v>
      </c>
      <c r="AE18" s="156" t="e">
        <f>#REF!-R18</f>
        <v>#REF!</v>
      </c>
      <c r="AF18" s="156">
        <f t="shared" si="4"/>
        <v>-0.26937116999999944</v>
      </c>
      <c r="AG18" s="156" t="e">
        <f>#REF!-T18</f>
        <v>#REF!</v>
      </c>
      <c r="AH18" s="156">
        <f t="shared" si="5"/>
        <v>-1.3341940000032082E-2</v>
      </c>
      <c r="AI18" s="156" t="e">
        <f>#REF!-V18</f>
        <v>#REF!</v>
      </c>
    </row>
    <row r="19" spans="1:35" x14ac:dyDescent="0.2">
      <c r="A19" s="64"/>
      <c r="B19" s="64" t="s">
        <v>31</v>
      </c>
      <c r="C19" s="102" t="s">
        <v>174</v>
      </c>
      <c r="D19" s="152">
        <v>189</v>
      </c>
      <c r="E19" s="152">
        <v>444</v>
      </c>
      <c r="F19" s="153">
        <v>162</v>
      </c>
      <c r="G19" s="153">
        <v>49</v>
      </c>
      <c r="H19" s="153">
        <v>30</v>
      </c>
      <c r="I19" s="66">
        <v>875</v>
      </c>
      <c r="K19" s="26">
        <v>126.07342572</v>
      </c>
      <c r="L19" s="26">
        <v>221.28340004</v>
      </c>
      <c r="M19" s="26">
        <v>507.22369020000002</v>
      </c>
      <c r="N19" s="26">
        <v>837.53300093999997</v>
      </c>
      <c r="O19" s="33">
        <v>162.13500962000001</v>
      </c>
      <c r="P19" s="33">
        <v>150.94642746</v>
      </c>
      <c r="Q19" s="33">
        <v>49.035316719999997</v>
      </c>
      <c r="R19" s="33">
        <v>13.90858849</v>
      </c>
      <c r="S19" s="33">
        <v>30.120255199999999</v>
      </c>
      <c r="T19" s="33">
        <v>59.504750559999998</v>
      </c>
      <c r="U19" s="9">
        <v>874.58769745999996</v>
      </c>
      <c r="V19" s="9">
        <v>1283.1761674900001</v>
      </c>
      <c r="X19" s="156">
        <f t="shared" si="0"/>
        <v>62.926574279999997</v>
      </c>
      <c r="Y19" s="156" t="e">
        <f>#REF!-L19</f>
        <v>#REF!</v>
      </c>
      <c r="Z19" s="156">
        <f t="shared" si="1"/>
        <v>-63.223690200000021</v>
      </c>
      <c r="AA19" s="156" t="e">
        <f>#REF!-N19</f>
        <v>#REF!</v>
      </c>
      <c r="AB19" s="156">
        <f t="shared" si="2"/>
        <v>-0.13500962000000527</v>
      </c>
      <c r="AC19" s="156" t="e">
        <f>#REF!-P19</f>
        <v>#REF!</v>
      </c>
      <c r="AD19" s="156">
        <f t="shared" si="3"/>
        <v>-3.5316719999997304E-2</v>
      </c>
      <c r="AE19" s="156" t="e">
        <f>#REF!-R19</f>
        <v>#REF!</v>
      </c>
      <c r="AF19" s="156">
        <f t="shared" si="4"/>
        <v>-0.12025519999999901</v>
      </c>
      <c r="AG19" s="156" t="e">
        <f>#REF!-T19</f>
        <v>#REF!</v>
      </c>
      <c r="AH19" s="156">
        <f t="shared" si="5"/>
        <v>0.41230254000004152</v>
      </c>
      <c r="AI19" s="156" t="e">
        <f>#REF!-V19</f>
        <v>#REF!</v>
      </c>
    </row>
    <row r="20" spans="1:35" x14ac:dyDescent="0.2">
      <c r="A20" s="7"/>
      <c r="B20" s="7" t="s">
        <v>32</v>
      </c>
      <c r="C20" s="108" t="s">
        <v>158</v>
      </c>
      <c r="D20" s="26">
        <v>-1</v>
      </c>
      <c r="E20" s="26">
        <v>-8</v>
      </c>
      <c r="F20" s="33">
        <v>-57</v>
      </c>
      <c r="G20" s="33">
        <v>-43</v>
      </c>
      <c r="H20" s="33">
        <v>-13</v>
      </c>
      <c r="I20" s="9">
        <v>-122</v>
      </c>
      <c r="K20" s="26">
        <v>-0.68582261999999972</v>
      </c>
      <c r="L20" s="26">
        <v>-0.42317846000000081</v>
      </c>
      <c r="M20" s="26">
        <v>-7.7405629499999975</v>
      </c>
      <c r="N20" s="26">
        <v>-7.5618231300000041</v>
      </c>
      <c r="O20" s="33">
        <v>-56.973963380000001</v>
      </c>
      <c r="P20" s="33">
        <v>-59.850336059999997</v>
      </c>
      <c r="Q20" s="33">
        <v>-43.493801300000008</v>
      </c>
      <c r="R20" s="33">
        <v>-40.134753439999997</v>
      </c>
      <c r="S20" s="33">
        <v>-13.159355499999998</v>
      </c>
      <c r="T20" s="33">
        <v>-17.335515469999997</v>
      </c>
      <c r="U20" s="9">
        <v>-122.05350575</v>
      </c>
      <c r="V20" s="9">
        <v>-125.30560656</v>
      </c>
      <c r="X20" s="156">
        <f t="shared" si="0"/>
        <v>-0.31417738000000028</v>
      </c>
      <c r="Y20" s="156" t="e">
        <f>#REF!-L20</f>
        <v>#REF!</v>
      </c>
      <c r="Z20" s="156">
        <f t="shared" si="1"/>
        <v>-0.2594370500000025</v>
      </c>
      <c r="AA20" s="156" t="e">
        <f>#REF!-N20</f>
        <v>#REF!</v>
      </c>
      <c r="AB20" s="156">
        <f t="shared" si="2"/>
        <v>-2.6036619999999289E-2</v>
      </c>
      <c r="AC20" s="156" t="e">
        <f>#REF!-P20</f>
        <v>#REF!</v>
      </c>
      <c r="AD20" s="156">
        <f t="shared" si="3"/>
        <v>0.49380130000000833</v>
      </c>
      <c r="AE20" s="156" t="e">
        <f>#REF!-R20</f>
        <v>#REF!</v>
      </c>
      <c r="AF20" s="156">
        <f t="shared" si="4"/>
        <v>0.15935549999999843</v>
      </c>
      <c r="AG20" s="156" t="e">
        <f>#REF!-T20</f>
        <v>#REF!</v>
      </c>
      <c r="AH20" s="156">
        <f t="shared" si="5"/>
        <v>5.3505749999999352E-2</v>
      </c>
      <c r="AI20" s="156" t="e">
        <f>#REF!-V20</f>
        <v>#REF!</v>
      </c>
    </row>
    <row r="21" spans="1:35" x14ac:dyDescent="0.2">
      <c r="A21" s="7"/>
      <c r="B21" s="7" t="s">
        <v>33</v>
      </c>
      <c r="C21" s="108" t="s">
        <v>207</v>
      </c>
      <c r="D21" s="26">
        <v>20</v>
      </c>
      <c r="E21" s="26">
        <v>39</v>
      </c>
      <c r="F21" s="33">
        <v>5</v>
      </c>
      <c r="G21" s="33">
        <v>-5</v>
      </c>
      <c r="H21" s="33">
        <v>-1</v>
      </c>
      <c r="I21" s="9">
        <v>58</v>
      </c>
      <c r="K21" s="26">
        <v>19.62722896</v>
      </c>
      <c r="L21" s="26">
        <v>-6.4909973799999996</v>
      </c>
      <c r="M21" s="26">
        <v>39.173176470000001</v>
      </c>
      <c r="N21" s="26">
        <v>-27.867371649999999</v>
      </c>
      <c r="O21" s="33">
        <v>5.3197445300000004</v>
      </c>
      <c r="P21" s="33">
        <v>-33.357935019999999</v>
      </c>
      <c r="Q21" s="33">
        <v>-4.5249995399999996</v>
      </c>
      <c r="R21" s="33">
        <v>-2.3363801</v>
      </c>
      <c r="S21" s="33">
        <v>-1.1740903499999999</v>
      </c>
      <c r="T21" s="33">
        <v>1.57395661</v>
      </c>
      <c r="U21" s="9">
        <v>58.421060069999996</v>
      </c>
      <c r="V21" s="9">
        <v>-68.478727539999994</v>
      </c>
      <c r="X21" s="156">
        <f t="shared" si="0"/>
        <v>0.37277103999999994</v>
      </c>
      <c r="Y21" s="156" t="e">
        <f>#REF!-L21</f>
        <v>#REF!</v>
      </c>
      <c r="Z21" s="156">
        <f t="shared" si="1"/>
        <v>-0.17317647000000136</v>
      </c>
      <c r="AA21" s="156" t="e">
        <f>#REF!-N21</f>
        <v>#REF!</v>
      </c>
      <c r="AB21" s="156">
        <f t="shared" si="2"/>
        <v>-0.31974453000000036</v>
      </c>
      <c r="AC21" s="156" t="e">
        <f>#REF!-P21</f>
        <v>#REF!</v>
      </c>
      <c r="AD21" s="156">
        <f t="shared" si="3"/>
        <v>-0.4750004600000004</v>
      </c>
      <c r="AE21" s="156" t="e">
        <f>#REF!-R21</f>
        <v>#REF!</v>
      </c>
      <c r="AF21" s="156">
        <f t="shared" si="4"/>
        <v>0.17409034999999995</v>
      </c>
      <c r="AG21" s="156" t="e">
        <f>#REF!-T21</f>
        <v>#REF!</v>
      </c>
      <c r="AH21" s="156">
        <f t="shared" si="5"/>
        <v>-0.42106006999999579</v>
      </c>
      <c r="AI21" s="156" t="e">
        <f>#REF!-V21</f>
        <v>#REF!</v>
      </c>
    </row>
    <row r="22" spans="1:35" x14ac:dyDescent="0.2">
      <c r="A22" s="7"/>
      <c r="B22" s="7" t="s">
        <v>34</v>
      </c>
      <c r="C22" s="108" t="s">
        <v>159</v>
      </c>
      <c r="D22" s="26">
        <v>-10</v>
      </c>
      <c r="E22" s="26">
        <v>-32</v>
      </c>
      <c r="F22" s="33">
        <v>-6</v>
      </c>
      <c r="G22" s="33">
        <v>-1</v>
      </c>
      <c r="H22" s="33">
        <v>-7</v>
      </c>
      <c r="I22" s="9">
        <v>-56</v>
      </c>
      <c r="K22" s="26">
        <v>-9.8275164999999998</v>
      </c>
      <c r="L22" s="26">
        <v>-9.2837809199999999</v>
      </c>
      <c r="M22" s="26">
        <v>-32.446029150000001</v>
      </c>
      <c r="N22" s="26">
        <v>-23.22198581</v>
      </c>
      <c r="O22" s="33">
        <v>-5.64821274</v>
      </c>
      <c r="P22" s="33">
        <v>-7.28059353</v>
      </c>
      <c r="Q22" s="33">
        <v>-1.09062484</v>
      </c>
      <c r="R22" s="33">
        <v>-2.4201095000000001</v>
      </c>
      <c r="S22" s="33">
        <v>-6.9421635300000002</v>
      </c>
      <c r="T22" s="33">
        <v>-8.5660431900000003</v>
      </c>
      <c r="U22" s="9">
        <v>-55.954546759999999</v>
      </c>
      <c r="V22" s="9">
        <v>-50.772512949999999</v>
      </c>
      <c r="X22" s="156">
        <f t="shared" si="0"/>
        <v>-0.17248350000000023</v>
      </c>
      <c r="Y22" s="156" t="e">
        <f>#REF!-L22</f>
        <v>#REF!</v>
      </c>
      <c r="Z22" s="156">
        <f t="shared" si="1"/>
        <v>0.4460291500000011</v>
      </c>
      <c r="AA22" s="156" t="e">
        <f>#REF!-N22</f>
        <v>#REF!</v>
      </c>
      <c r="AB22" s="156">
        <f t="shared" si="2"/>
        <v>-0.35178726000000005</v>
      </c>
      <c r="AC22" s="156" t="e">
        <f>#REF!-P22</f>
        <v>#REF!</v>
      </c>
      <c r="AD22" s="156">
        <f t="shared" si="3"/>
        <v>9.062484000000004E-2</v>
      </c>
      <c r="AE22" s="156" t="e">
        <f>#REF!-R22</f>
        <v>#REF!</v>
      </c>
      <c r="AF22" s="156">
        <f t="shared" si="4"/>
        <v>-5.7836469999999807E-2</v>
      </c>
      <c r="AG22" s="156" t="e">
        <f>#REF!-T22</f>
        <v>#REF!</v>
      </c>
      <c r="AH22" s="156">
        <f t="shared" si="5"/>
        <v>-4.5453240000000505E-2</v>
      </c>
      <c r="AI22" s="156" t="e">
        <f>#REF!-V22</f>
        <v>#REF!</v>
      </c>
    </row>
    <row r="23" spans="1:35" x14ac:dyDescent="0.2">
      <c r="A23" s="7"/>
      <c r="B23" s="7" t="s">
        <v>35</v>
      </c>
      <c r="C23" s="108" t="s">
        <v>160</v>
      </c>
      <c r="D23" s="26">
        <v>-18</v>
      </c>
      <c r="E23" s="26">
        <v>-76</v>
      </c>
      <c r="F23" s="33">
        <v>-42</v>
      </c>
      <c r="G23" s="33">
        <v>14</v>
      </c>
      <c r="H23" s="33">
        <v>-1</v>
      </c>
      <c r="I23" s="9">
        <v>-122</v>
      </c>
      <c r="K23" s="26">
        <v>-7.1181555699999999</v>
      </c>
      <c r="L23" s="26">
        <v>-45.975666699999998</v>
      </c>
      <c r="M23" s="26">
        <v>-86.543232160000002</v>
      </c>
      <c r="N23" s="26">
        <v>-188.32733171999999</v>
      </c>
      <c r="O23" s="33">
        <v>-41.766639150000003</v>
      </c>
      <c r="P23" s="33">
        <v>-14.32362891</v>
      </c>
      <c r="Q23" s="33">
        <v>14.02736453</v>
      </c>
      <c r="R23" s="33">
        <v>31.170467330000001</v>
      </c>
      <c r="S23" s="33">
        <v>-0.98156467000000003</v>
      </c>
      <c r="T23" s="33">
        <v>5.6715441200000001</v>
      </c>
      <c r="U23" s="9">
        <v>-122.38222702</v>
      </c>
      <c r="V23" s="9">
        <v>-211.78461587999999</v>
      </c>
      <c r="X23" s="156">
        <f t="shared" si="0"/>
        <v>-10.881844430000001</v>
      </c>
      <c r="Y23" s="156" t="e">
        <f>#REF!-L23</f>
        <v>#REF!</v>
      </c>
      <c r="Z23" s="156">
        <f t="shared" si="1"/>
        <v>10.543232160000002</v>
      </c>
      <c r="AA23" s="156" t="e">
        <f>#REF!-N23</f>
        <v>#REF!</v>
      </c>
      <c r="AB23" s="156">
        <f t="shared" si="2"/>
        <v>-0.23336084999999684</v>
      </c>
      <c r="AC23" s="156" t="e">
        <f>#REF!-P23</f>
        <v>#REF!</v>
      </c>
      <c r="AD23" s="156">
        <f t="shared" si="3"/>
        <v>-2.7364529999999831E-2</v>
      </c>
      <c r="AE23" s="156" t="e">
        <f>#REF!-R23</f>
        <v>#REF!</v>
      </c>
      <c r="AF23" s="156">
        <f t="shared" si="4"/>
        <v>-1.8435329999999972E-2</v>
      </c>
      <c r="AG23" s="156" t="e">
        <f>#REF!-T23</f>
        <v>#REF!</v>
      </c>
      <c r="AH23" s="156">
        <f t="shared" si="5"/>
        <v>0.38222702000000197</v>
      </c>
      <c r="AI23" s="156" t="e">
        <f>#REF!-V23</f>
        <v>#REF!</v>
      </c>
    </row>
    <row r="24" spans="1:35" x14ac:dyDescent="0.2">
      <c r="A24" s="157"/>
      <c r="B24" s="157" t="s">
        <v>36</v>
      </c>
      <c r="C24" s="112" t="s">
        <v>208</v>
      </c>
      <c r="D24" s="122">
        <v>180</v>
      </c>
      <c r="E24" s="122">
        <v>367</v>
      </c>
      <c r="F24" s="158">
        <v>63</v>
      </c>
      <c r="G24" s="158">
        <v>14</v>
      </c>
      <c r="H24" s="158">
        <v>8</v>
      </c>
      <c r="I24" s="159">
        <v>633</v>
      </c>
      <c r="K24" s="122">
        <v>128.06915999</v>
      </c>
      <c r="L24" s="122">
        <v>159.10977657999999</v>
      </c>
      <c r="M24" s="122">
        <v>419.66704241000002</v>
      </c>
      <c r="N24" s="122">
        <v>590.55448863000004</v>
      </c>
      <c r="O24" s="158">
        <v>63.065938879999997</v>
      </c>
      <c r="P24" s="158">
        <v>36.133933939999999</v>
      </c>
      <c r="Q24" s="158">
        <v>13.95325557</v>
      </c>
      <c r="R24" s="158">
        <v>0.18781278000000001</v>
      </c>
      <c r="S24" s="158">
        <v>7.8630811500000002</v>
      </c>
      <c r="T24" s="158">
        <v>40.848692630000002</v>
      </c>
      <c r="U24" s="159">
        <v>632.61847799999998</v>
      </c>
      <c r="V24" s="159">
        <v>826.83470455999998</v>
      </c>
      <c r="X24" s="156">
        <f t="shared" si="0"/>
        <v>51.930840009999997</v>
      </c>
      <c r="Y24" s="156" t="e">
        <f>#REF!-L24</f>
        <v>#REF!</v>
      </c>
      <c r="Z24" s="156">
        <f t="shared" si="1"/>
        <v>-52.667042410000022</v>
      </c>
      <c r="AA24" s="156" t="e">
        <f>#REF!-N24</f>
        <v>#REF!</v>
      </c>
      <c r="AB24" s="156">
        <f t="shared" si="2"/>
        <v>-6.5938879999997368E-2</v>
      </c>
      <c r="AC24" s="156" t="e">
        <f>#REF!-P24</f>
        <v>#REF!</v>
      </c>
      <c r="AD24" s="156">
        <f t="shared" si="3"/>
        <v>4.6744430000000392E-2</v>
      </c>
      <c r="AE24" s="156" t="e">
        <f>#REF!-R24</f>
        <v>#REF!</v>
      </c>
      <c r="AF24" s="156">
        <f t="shared" si="4"/>
        <v>0.13691884999999981</v>
      </c>
      <c r="AG24" s="156" t="e">
        <f>#REF!-T24</f>
        <v>#REF!</v>
      </c>
      <c r="AH24" s="156">
        <f t="shared" si="5"/>
        <v>0.38152200000001812</v>
      </c>
      <c r="AI24" s="156" t="e">
        <f>#REF!-V24</f>
        <v>#REF!</v>
      </c>
    </row>
    <row r="27" spans="1:35" x14ac:dyDescent="0.2">
      <c r="A27" s="64" t="s">
        <v>218</v>
      </c>
      <c r="B27" s="7"/>
      <c r="C27" s="7"/>
      <c r="D27" s="154"/>
      <c r="E27" s="116" t="s">
        <v>54</v>
      </c>
      <c r="F27" s="127"/>
      <c r="G27" s="127"/>
      <c r="H27" s="127" t="s">
        <v>3</v>
      </c>
      <c r="I27" s="77" t="s">
        <v>76</v>
      </c>
    </row>
    <row r="28" spans="1:35" x14ac:dyDescent="0.2">
      <c r="A28" s="7"/>
      <c r="B28" s="7"/>
      <c r="C28" s="7"/>
      <c r="D28" s="154"/>
      <c r="E28" s="154"/>
      <c r="F28" s="127" t="s">
        <v>167</v>
      </c>
      <c r="G28" s="127" t="s">
        <v>166</v>
      </c>
      <c r="H28" s="127"/>
      <c r="I28" s="16"/>
    </row>
    <row r="29" spans="1:35" x14ac:dyDescent="0.2">
      <c r="A29" s="7"/>
      <c r="B29" s="7"/>
      <c r="C29" s="7"/>
      <c r="D29" s="116" t="s">
        <v>165</v>
      </c>
      <c r="E29" s="116" t="s">
        <v>166</v>
      </c>
      <c r="F29" s="127" t="s">
        <v>168</v>
      </c>
      <c r="G29" s="127" t="s">
        <v>168</v>
      </c>
      <c r="H29" s="127" t="s">
        <v>4</v>
      </c>
      <c r="I29" s="16"/>
    </row>
    <row r="30" spans="1:35" x14ac:dyDescent="0.2">
      <c r="A30" s="111" t="s">
        <v>44</v>
      </c>
      <c r="B30" s="111"/>
      <c r="C30" s="111"/>
      <c r="D30" s="144" t="s">
        <v>210</v>
      </c>
      <c r="E30" s="144" t="str">
        <f>D30</f>
        <v>Q1 2019</v>
      </c>
      <c r="F30" s="145" t="str">
        <f>E30</f>
        <v>Q1 2019</v>
      </c>
      <c r="G30" s="145" t="str">
        <f>F30</f>
        <v>Q1 2019</v>
      </c>
      <c r="H30" s="145" t="str">
        <f>G30</f>
        <v>Q1 2019</v>
      </c>
      <c r="I30" s="146" t="str">
        <f>H30</f>
        <v>Q1 2019</v>
      </c>
    </row>
    <row r="31" spans="1:35" x14ac:dyDescent="0.2">
      <c r="A31" s="102" t="s">
        <v>55</v>
      </c>
      <c r="B31" s="102"/>
      <c r="C31" s="102"/>
      <c r="D31" s="152">
        <v>0</v>
      </c>
      <c r="E31" s="152">
        <v>0</v>
      </c>
      <c r="F31" s="153">
        <v>0</v>
      </c>
      <c r="G31" s="153">
        <v>0</v>
      </c>
      <c r="H31" s="153">
        <v>0</v>
      </c>
      <c r="I31" s="66">
        <v>0</v>
      </c>
    </row>
    <row r="32" spans="1:35" x14ac:dyDescent="0.2">
      <c r="A32" s="108"/>
      <c r="B32" s="108" t="s">
        <v>21</v>
      </c>
      <c r="C32" s="93" t="s">
        <v>169</v>
      </c>
      <c r="D32" s="26">
        <v>0</v>
      </c>
      <c r="E32" s="26">
        <v>0</v>
      </c>
      <c r="F32" s="33">
        <v>0</v>
      </c>
      <c r="G32" s="33">
        <v>0</v>
      </c>
      <c r="H32" s="33">
        <v>0</v>
      </c>
      <c r="I32" s="9">
        <v>0</v>
      </c>
    </row>
    <row r="33" spans="1:9" x14ac:dyDescent="0.2">
      <c r="A33" s="108"/>
      <c r="B33" s="108" t="s">
        <v>22</v>
      </c>
      <c r="C33" s="142" t="s">
        <v>146</v>
      </c>
      <c r="D33" s="26">
        <v>0</v>
      </c>
      <c r="E33" s="26">
        <v>0</v>
      </c>
      <c r="F33" s="33">
        <v>0</v>
      </c>
      <c r="G33" s="33">
        <v>0</v>
      </c>
      <c r="H33" s="33">
        <v>0</v>
      </c>
      <c r="I33" s="9">
        <v>0</v>
      </c>
    </row>
    <row r="34" spans="1:9" x14ac:dyDescent="0.2">
      <c r="A34" s="108"/>
      <c r="B34" s="108" t="s">
        <v>23</v>
      </c>
      <c r="C34" s="142" t="s">
        <v>170</v>
      </c>
      <c r="D34" s="26">
        <v>0</v>
      </c>
      <c r="E34" s="26">
        <v>0</v>
      </c>
      <c r="F34" s="33">
        <v>0</v>
      </c>
      <c r="G34" s="33">
        <v>0</v>
      </c>
      <c r="H34" s="33">
        <v>0</v>
      </c>
      <c r="I34" s="9">
        <v>0</v>
      </c>
    </row>
    <row r="35" spans="1:9" x14ac:dyDescent="0.2">
      <c r="A35" s="108"/>
      <c r="B35" s="108" t="s">
        <v>24</v>
      </c>
      <c r="C35" s="142" t="s">
        <v>171</v>
      </c>
      <c r="D35" s="26">
        <v>0</v>
      </c>
      <c r="E35" s="26">
        <v>0</v>
      </c>
      <c r="F35" s="33">
        <v>0</v>
      </c>
      <c r="G35" s="33">
        <v>0</v>
      </c>
      <c r="H35" s="33">
        <v>0</v>
      </c>
      <c r="I35" s="9">
        <v>0</v>
      </c>
    </row>
    <row r="36" spans="1:9" x14ac:dyDescent="0.2">
      <c r="A36" s="102"/>
      <c r="B36" s="102" t="s">
        <v>25</v>
      </c>
      <c r="C36" s="143" t="s">
        <v>149</v>
      </c>
      <c r="D36" s="152">
        <v>0</v>
      </c>
      <c r="E36" s="152">
        <v>0</v>
      </c>
      <c r="F36" s="153">
        <v>0</v>
      </c>
      <c r="G36" s="153">
        <v>0</v>
      </c>
      <c r="H36" s="153">
        <v>0</v>
      </c>
      <c r="I36" s="66">
        <v>0</v>
      </c>
    </row>
    <row r="37" spans="1:9" x14ac:dyDescent="0.2">
      <c r="A37" s="108"/>
      <c r="B37" s="108" t="s">
        <v>26</v>
      </c>
      <c r="C37" s="142" t="s">
        <v>57</v>
      </c>
      <c r="D37" s="26">
        <v>63</v>
      </c>
      <c r="E37" s="26">
        <v>-63</v>
      </c>
      <c r="F37" s="33">
        <v>0</v>
      </c>
      <c r="G37" s="33">
        <v>0</v>
      </c>
      <c r="H37" s="33">
        <v>0</v>
      </c>
      <c r="I37" s="9">
        <v>0</v>
      </c>
    </row>
    <row r="38" spans="1:9" x14ac:dyDescent="0.2">
      <c r="A38" s="108"/>
      <c r="B38" s="108" t="s">
        <v>27</v>
      </c>
      <c r="C38" s="93" t="s">
        <v>152</v>
      </c>
      <c r="D38" s="26">
        <v>0</v>
      </c>
      <c r="E38" s="26">
        <v>0</v>
      </c>
      <c r="F38" s="33">
        <v>0</v>
      </c>
      <c r="G38" s="33">
        <v>0</v>
      </c>
      <c r="H38" s="33">
        <v>0</v>
      </c>
      <c r="I38" s="9">
        <v>0</v>
      </c>
    </row>
    <row r="39" spans="1:9" x14ac:dyDescent="0.2">
      <c r="A39" s="108"/>
      <c r="B39" s="108" t="s">
        <v>28</v>
      </c>
      <c r="C39" s="142" t="s">
        <v>172</v>
      </c>
      <c r="D39" s="26">
        <v>0</v>
      </c>
      <c r="E39" s="26">
        <v>0</v>
      </c>
      <c r="F39" s="33">
        <v>0</v>
      </c>
      <c r="G39" s="33">
        <v>0</v>
      </c>
      <c r="H39" s="33">
        <v>0</v>
      </c>
      <c r="I39" s="9">
        <v>0</v>
      </c>
    </row>
    <row r="40" spans="1:9" x14ac:dyDescent="0.2">
      <c r="A40" s="108"/>
      <c r="B40" s="108" t="s">
        <v>29</v>
      </c>
      <c r="C40" s="142" t="s">
        <v>155</v>
      </c>
      <c r="D40" s="26">
        <v>0</v>
      </c>
      <c r="E40" s="26">
        <v>0</v>
      </c>
      <c r="F40" s="33">
        <v>0</v>
      </c>
      <c r="G40" s="33">
        <v>0</v>
      </c>
      <c r="H40" s="33">
        <v>0</v>
      </c>
      <c r="I40" s="9">
        <v>0</v>
      </c>
    </row>
    <row r="41" spans="1:9" x14ac:dyDescent="0.2">
      <c r="A41" s="102"/>
      <c r="B41" s="102" t="s">
        <v>30</v>
      </c>
      <c r="C41" s="102" t="s">
        <v>173</v>
      </c>
      <c r="D41" s="152">
        <v>63</v>
      </c>
      <c r="E41" s="152">
        <v>-63</v>
      </c>
      <c r="F41" s="153">
        <v>0</v>
      </c>
      <c r="G41" s="153">
        <v>0</v>
      </c>
      <c r="H41" s="153">
        <v>0</v>
      </c>
      <c r="I41" s="66">
        <v>0</v>
      </c>
    </row>
    <row r="42" spans="1:9" x14ac:dyDescent="0.2">
      <c r="A42" s="102"/>
      <c r="B42" s="102" t="s">
        <v>31</v>
      </c>
      <c r="C42" s="102" t="s">
        <v>174</v>
      </c>
      <c r="D42" s="152">
        <v>63</v>
      </c>
      <c r="E42" s="152">
        <v>-63</v>
      </c>
      <c r="F42" s="153">
        <v>0</v>
      </c>
      <c r="G42" s="153">
        <v>0</v>
      </c>
      <c r="H42" s="153">
        <v>0</v>
      </c>
      <c r="I42" s="66">
        <v>0</v>
      </c>
    </row>
    <row r="43" spans="1:9" x14ac:dyDescent="0.2">
      <c r="A43" s="108"/>
      <c r="B43" s="108" t="s">
        <v>32</v>
      </c>
      <c r="C43" s="108" t="s">
        <v>158</v>
      </c>
      <c r="D43" s="26">
        <v>0</v>
      </c>
      <c r="E43" s="26">
        <v>0</v>
      </c>
      <c r="F43" s="33">
        <v>0</v>
      </c>
      <c r="G43" s="33">
        <v>0</v>
      </c>
      <c r="H43" s="33">
        <v>0</v>
      </c>
      <c r="I43" s="9">
        <v>0</v>
      </c>
    </row>
    <row r="44" spans="1:9" x14ac:dyDescent="0.2">
      <c r="A44" s="108"/>
      <c r="B44" s="108" t="s">
        <v>33</v>
      </c>
      <c r="C44" s="108" t="s">
        <v>207</v>
      </c>
      <c r="D44" s="26">
        <v>0</v>
      </c>
      <c r="E44" s="26">
        <v>0</v>
      </c>
      <c r="F44" s="33">
        <v>0</v>
      </c>
      <c r="G44" s="33">
        <v>0</v>
      </c>
      <c r="H44" s="33">
        <v>0</v>
      </c>
      <c r="I44" s="9">
        <v>0</v>
      </c>
    </row>
    <row r="45" spans="1:9" x14ac:dyDescent="0.2">
      <c r="A45" s="108"/>
      <c r="B45" s="108" t="s">
        <v>34</v>
      </c>
      <c r="C45" s="108" t="s">
        <v>159</v>
      </c>
      <c r="D45" s="26">
        <v>0</v>
      </c>
      <c r="E45" s="26">
        <v>0</v>
      </c>
      <c r="F45" s="33">
        <v>0</v>
      </c>
      <c r="G45" s="33">
        <v>0</v>
      </c>
      <c r="H45" s="33">
        <v>0</v>
      </c>
      <c r="I45" s="9">
        <v>0</v>
      </c>
    </row>
    <row r="46" spans="1:9" x14ac:dyDescent="0.2">
      <c r="A46" s="108"/>
      <c r="B46" s="108" t="s">
        <v>206</v>
      </c>
      <c r="C46" s="108" t="s">
        <v>160</v>
      </c>
      <c r="D46" s="26">
        <v>-11</v>
      </c>
      <c r="E46" s="26">
        <v>11</v>
      </c>
      <c r="F46" s="33">
        <v>0</v>
      </c>
      <c r="G46" s="33">
        <v>0</v>
      </c>
      <c r="H46" s="33">
        <v>0</v>
      </c>
      <c r="I46" s="9">
        <v>0</v>
      </c>
    </row>
    <row r="47" spans="1:9" x14ac:dyDescent="0.2">
      <c r="A47" s="112"/>
      <c r="B47" s="112" t="s">
        <v>36</v>
      </c>
      <c r="C47" s="112" t="s">
        <v>208</v>
      </c>
      <c r="D47" s="122">
        <v>52</v>
      </c>
      <c r="E47" s="122">
        <v>-52</v>
      </c>
      <c r="F47" s="158">
        <v>0</v>
      </c>
      <c r="G47" s="158">
        <v>0</v>
      </c>
      <c r="H47" s="158">
        <v>0</v>
      </c>
      <c r="I47" s="159">
        <v>0</v>
      </c>
    </row>
    <row r="53" spans="4:9" x14ac:dyDescent="0.2">
      <c r="D53" s="160"/>
      <c r="E53" s="160"/>
      <c r="F53" s="160"/>
      <c r="G53" s="160"/>
      <c r="H53" s="160"/>
      <c r="I53" s="160"/>
    </row>
    <row r="54" spans="4:9" x14ac:dyDescent="0.2">
      <c r="D54" s="160"/>
      <c r="E54" s="160"/>
      <c r="F54" s="160"/>
      <c r="G54" s="160"/>
      <c r="H54" s="160"/>
      <c r="I54" s="160"/>
    </row>
    <row r="55" spans="4:9" x14ac:dyDescent="0.2">
      <c r="D55" s="160"/>
      <c r="E55" s="160"/>
      <c r="F55" s="160"/>
      <c r="G55" s="160"/>
      <c r="H55" s="160"/>
      <c r="I55" s="160"/>
    </row>
    <row r="56" spans="4:9" x14ac:dyDescent="0.2">
      <c r="D56" s="160"/>
      <c r="E56" s="160"/>
      <c r="F56" s="160"/>
      <c r="G56" s="160"/>
      <c r="H56" s="160"/>
      <c r="I56" s="160"/>
    </row>
    <row r="57" spans="4:9" x14ac:dyDescent="0.2">
      <c r="D57" s="160"/>
      <c r="E57" s="160"/>
      <c r="F57" s="160"/>
      <c r="G57" s="160"/>
      <c r="H57" s="160"/>
      <c r="I57" s="160"/>
    </row>
    <row r="58" spans="4:9" x14ac:dyDescent="0.2">
      <c r="D58" s="160"/>
      <c r="E58" s="160"/>
      <c r="F58" s="160"/>
      <c r="G58" s="160"/>
      <c r="H58" s="160"/>
      <c r="I58" s="160"/>
    </row>
    <row r="59" spans="4:9" x14ac:dyDescent="0.2">
      <c r="D59" s="160"/>
      <c r="E59" s="160"/>
      <c r="F59" s="160"/>
      <c r="G59" s="160"/>
      <c r="H59" s="160"/>
      <c r="I59" s="160"/>
    </row>
    <row r="60" spans="4:9" x14ac:dyDescent="0.2">
      <c r="D60" s="160"/>
      <c r="E60" s="160"/>
      <c r="F60" s="160"/>
      <c r="G60" s="160"/>
      <c r="H60" s="160"/>
      <c r="I60" s="160"/>
    </row>
    <row r="61" spans="4:9" x14ac:dyDescent="0.2">
      <c r="D61" s="160"/>
      <c r="E61" s="160"/>
      <c r="F61" s="160"/>
      <c r="G61" s="160"/>
      <c r="H61" s="160"/>
      <c r="I61" s="160"/>
    </row>
    <row r="62" spans="4:9" x14ac:dyDescent="0.2">
      <c r="D62" s="160"/>
      <c r="E62" s="160"/>
      <c r="F62" s="160"/>
      <c r="G62" s="160"/>
      <c r="H62" s="160"/>
      <c r="I62" s="160"/>
    </row>
    <row r="63" spans="4:9" x14ac:dyDescent="0.2">
      <c r="D63" s="160"/>
      <c r="E63" s="160"/>
      <c r="F63" s="160"/>
      <c r="G63" s="160"/>
      <c r="H63" s="160"/>
      <c r="I63" s="160"/>
    </row>
    <row r="64" spans="4:9" x14ac:dyDescent="0.2">
      <c r="D64" s="160"/>
      <c r="E64" s="160"/>
      <c r="F64" s="160"/>
      <c r="G64" s="160"/>
      <c r="H64" s="160"/>
      <c r="I64" s="160"/>
    </row>
    <row r="65" spans="4:9" x14ac:dyDescent="0.2">
      <c r="D65" s="160"/>
      <c r="E65" s="160"/>
      <c r="F65" s="160"/>
      <c r="G65" s="160"/>
      <c r="H65" s="160"/>
      <c r="I65" s="160"/>
    </row>
    <row r="66" spans="4:9" x14ac:dyDescent="0.2">
      <c r="D66" s="160"/>
      <c r="E66" s="160"/>
      <c r="F66" s="160"/>
      <c r="G66" s="160"/>
      <c r="H66" s="160"/>
      <c r="I66" s="160"/>
    </row>
    <row r="67" spans="4:9" x14ac:dyDescent="0.2">
      <c r="D67" s="160"/>
      <c r="E67" s="160"/>
      <c r="F67" s="160"/>
      <c r="G67" s="160"/>
      <c r="H67" s="160"/>
      <c r="I67" s="160"/>
    </row>
    <row r="68" spans="4:9" x14ac:dyDescent="0.2">
      <c r="D68" s="160"/>
      <c r="E68" s="160"/>
      <c r="F68" s="160"/>
      <c r="G68" s="160"/>
      <c r="H68" s="160"/>
      <c r="I68" s="160"/>
    </row>
    <row r="69" spans="4:9" x14ac:dyDescent="0.2">
      <c r="D69" s="160"/>
      <c r="E69" s="160"/>
      <c r="F69" s="160"/>
      <c r="G69" s="160"/>
      <c r="H69" s="160"/>
      <c r="I69" s="160"/>
    </row>
    <row r="70" spans="4:9" x14ac:dyDescent="0.2">
      <c r="D70" s="160"/>
      <c r="E70" s="160"/>
      <c r="F70" s="160"/>
      <c r="G70" s="160"/>
      <c r="H70" s="160"/>
      <c r="I70" s="160"/>
    </row>
    <row r="71" spans="4:9" x14ac:dyDescent="0.2">
      <c r="D71" s="160"/>
      <c r="E71" s="160"/>
      <c r="F71" s="160"/>
      <c r="G71" s="160"/>
      <c r="H71" s="160"/>
      <c r="I71" s="160"/>
    </row>
    <row r="72" spans="4:9" x14ac:dyDescent="0.2">
      <c r="D72" s="160"/>
      <c r="E72" s="160"/>
      <c r="F72" s="160"/>
      <c r="G72" s="160"/>
      <c r="H72" s="160"/>
      <c r="I72" s="160"/>
    </row>
    <row r="73" spans="4:9" x14ac:dyDescent="0.2">
      <c r="D73" s="160"/>
      <c r="E73" s="160"/>
      <c r="F73" s="160"/>
      <c r="G73" s="160"/>
      <c r="H73" s="160"/>
      <c r="I73" s="160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Key figures</vt:lpstr>
      <vt:lpstr>Outlook</vt:lpstr>
      <vt:lpstr>Investment performance</vt:lpstr>
      <vt:lpstr>BS</vt:lpstr>
      <vt:lpstr>P&amp;L</vt:lpstr>
      <vt:lpstr>BS segment</vt:lpstr>
      <vt:lpstr>P&amp;L segment</vt:lpstr>
      <vt:lpstr>P&amp;L segm. Q1 2019 (refined)</vt:lpstr>
      <vt:lpstr>BS!Druckbereich</vt:lpstr>
      <vt:lpstr>'BS segment'!Druckbereich</vt:lpstr>
      <vt:lpstr>'Investment performance'!Druckbereich</vt:lpstr>
      <vt:lpstr>'Key figures'!Druckbereich</vt:lpstr>
      <vt:lpstr>Outlook!Druckbereich</vt:lpstr>
      <vt:lpstr>'P&amp;L'!Druckbereich</vt:lpstr>
      <vt:lpstr>'P&amp;L segm. Q1 2019 (refined)'!Druckbereich</vt:lpstr>
      <vt:lpstr>'P&amp;L segment'!Druckbereich</vt:lpstr>
    </vt:vector>
  </TitlesOfParts>
  <Company>Munich Re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Grüner Dr. Tanja - Munich-MR</dc:creator>
  <cp:lastModifiedBy>Löb Christoph - Munich-MR</cp:lastModifiedBy>
  <cp:lastPrinted>2019-08-02T07:55:28Z</cp:lastPrinted>
  <dcterms:created xsi:type="dcterms:W3CDTF">2018-07-05T13:17:39Z</dcterms:created>
  <dcterms:modified xsi:type="dcterms:W3CDTF">2020-04-29T08:21:11Z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dace53-bb26-49c1-b263-21baa9bbd689_Enabled">
    <vt:lpwstr>True</vt:lpwstr>
  </property>
  <property fmtid="{D5CDD505-2E9C-101B-9397-08002B2CF9AE}" pid="3" name="MSIP_Label_c6dace53-bb26-49c1-b263-21baa9bbd689_SiteId">
    <vt:lpwstr>582259a1-dcaa-4cca-b1cf-e60d3f045ecd</vt:lpwstr>
  </property>
  <property fmtid="{D5CDD505-2E9C-101B-9397-08002B2CF9AE}" pid="4" name="MSIP_Label_c6dace53-bb26-49c1-b263-21baa9bbd689_Owner">
    <vt:lpwstr>cloeb@munichre.com</vt:lpwstr>
  </property>
  <property fmtid="{D5CDD505-2E9C-101B-9397-08002B2CF9AE}" pid="5" name="MSIP_Label_c6dace53-bb26-49c1-b263-21baa9bbd689_SetDate">
    <vt:lpwstr>2020-04-29T06:53:53.4971817Z</vt:lpwstr>
  </property>
  <property fmtid="{D5CDD505-2E9C-101B-9397-08002B2CF9AE}" pid="6" name="MSIP_Label_c6dace53-bb26-49c1-b263-21baa9bbd689_Name">
    <vt:lpwstr>For internal use only (C2)</vt:lpwstr>
  </property>
  <property fmtid="{D5CDD505-2E9C-101B-9397-08002B2CF9AE}" pid="7" name="MSIP_Label_c6dace53-bb26-49c1-b263-21baa9bbd689_Application">
    <vt:lpwstr>Microsoft Azure Information Protection</vt:lpwstr>
  </property>
  <property fmtid="{D5CDD505-2E9C-101B-9397-08002B2CF9AE}" pid="8" name="MSIP_Label_c6dace53-bb26-49c1-b263-21baa9bbd689_ActionId">
    <vt:lpwstr>9f332776-0455-409b-b849-d044a1aff6af</vt:lpwstr>
  </property>
  <property fmtid="{D5CDD505-2E9C-101B-9397-08002B2CF9AE}" pid="9" name="MSIP_Label_c6dace53-bb26-49c1-b263-21baa9bbd689_Extended_MSFT_Method">
    <vt:lpwstr>Manual</vt:lpwstr>
  </property>
  <property fmtid="{D5CDD505-2E9C-101B-9397-08002B2CF9AE}" pid="10" name="Sensitivity">
    <vt:lpwstr>For internal use only (C2)</vt:lpwstr>
  </property>
</Properties>
</file>