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fileSharing readOnlyRecommended="1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V:\ir\Präsentationen\2020\Events MR\02 AK 2020\"/>
    </mc:Choice>
  </mc:AlternateContent>
  <xr:revisionPtr revIDLastSave="0" documentId="8_{1E8F5A6D-EEA0-4249-99A5-ACE483948897}" xr6:coauthVersionLast="44" xr6:coauthVersionMax="44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_com.sap.ip.bi.xl.hiddensheet" sheetId="5" state="veryHidden" r:id="rId1"/>
    <sheet name="BExRepositorySheet" sheetId="4" state="veryHidden" r:id="rId2"/>
    <sheet name="Q1 2019" sheetId="39" r:id="rId3"/>
    <sheet name="Q1-2 2019" sheetId="40" r:id="rId4"/>
    <sheet name="Q2 2019" sheetId="41" r:id="rId5"/>
    <sheet name="Q1-3 2019" sheetId="42" r:id="rId6"/>
    <sheet name="Q3 2019" sheetId="43" r:id="rId7"/>
    <sheet name="Q1-4 2019" sheetId="44" r:id="rId8"/>
    <sheet name="Q4 2019" sheetId="45" r:id="rId9"/>
    <sheet name="Graph" sheetId="2" state="hidden" r:id="rId10"/>
  </sheets>
  <externalReferences>
    <externalReference r:id="rId11"/>
  </externalReferences>
  <definedNames>
    <definedName name="DF_GRID_1" localSheetId="2">#REF!</definedName>
    <definedName name="DF_GRID_1" localSheetId="3">#REF!</definedName>
    <definedName name="DF_GRID_1" localSheetId="5">#REF!</definedName>
    <definedName name="DF_GRID_1" localSheetId="7">#REF!</definedName>
    <definedName name="DF_GRID_1">#REF!</definedName>
    <definedName name="DF_NAVPANEL_13" localSheetId="2">#REF!</definedName>
    <definedName name="DF_NAVPANEL_13" localSheetId="3">#REF!</definedName>
    <definedName name="DF_NAVPANEL_13" localSheetId="5">#REF!</definedName>
    <definedName name="DF_NAVPANEL_13" localSheetId="7">#REF!</definedName>
    <definedName name="DF_NAVPANEL_13" localSheetId="4">'[1]ECON ytd'!#REF!</definedName>
    <definedName name="DF_NAVPANEL_13" localSheetId="6">'[1]ECON ytd'!#REF!</definedName>
    <definedName name="DF_NAVPANEL_13" localSheetId="8">'[1]ECON ytd'!#REF!</definedName>
    <definedName name="DF_NAVPANEL_13">#REF!</definedName>
    <definedName name="DF_NAVPANEL_18" localSheetId="2">#REF!</definedName>
    <definedName name="DF_NAVPANEL_18" localSheetId="3">#REF!</definedName>
    <definedName name="DF_NAVPANEL_18" localSheetId="5">#REF!</definedName>
    <definedName name="DF_NAVPANEL_18" localSheetId="7">#REF!</definedName>
    <definedName name="DF_NAVPANEL_18" localSheetId="4">'[1]ECON ytd'!#REF!</definedName>
    <definedName name="DF_NAVPANEL_18" localSheetId="6">'[1]ECON ytd'!#REF!</definedName>
    <definedName name="DF_NAVPANEL_18" localSheetId="8">'[1]ECON ytd'!#REF!</definedName>
    <definedName name="DF_NAVPANEL_18">#REF!</definedName>
    <definedName name="_xlnm.Print_Area" localSheetId="2">'Q1 2019'!$A$1:$W$27</definedName>
    <definedName name="_xlnm.Print_Area" localSheetId="3">'Q1-2 2019'!$A$1:$W$27</definedName>
    <definedName name="_xlnm.Print_Area" localSheetId="5">'Q1-3 2019'!$A$1:$W$27</definedName>
    <definedName name="_xlnm.Print_Area" localSheetId="7">'Q1-4 2019'!$A$1:$W$25</definedName>
    <definedName name="_xlnm.Print_Area" localSheetId="4">'Q2 2019'!$A$1:$W$27</definedName>
    <definedName name="_xlnm.Print_Area" localSheetId="6">'Q3 2019'!$A$1:$W$27</definedName>
    <definedName name="_xlnm.Print_Area" localSheetId="8">'Q4 2019'!$A$1:$W$25</definedName>
    <definedName name="SAPBEXhrIndnt" hidden="1">"Wide"</definedName>
    <definedName name="SAPBEXrevision" hidden="1">11</definedName>
    <definedName name="SAPBEXsysID" hidden="1">"A41"</definedName>
    <definedName name="SAPBEXwbID" hidden="1">"D8W1HRUOA016M6X41GDPB8KLS"</definedName>
    <definedName name="SAPCrosstab1">#REF!</definedName>
    <definedName name="SAPCrosstab2">#REF!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" i="45" l="1"/>
  <c r="R8" i="45"/>
  <c r="H8" i="45"/>
  <c r="K8" i="45" s="1"/>
  <c r="G8" i="45"/>
  <c r="J8" i="45" s="1"/>
  <c r="M8" i="45" s="1"/>
  <c r="P8" i="45" s="1"/>
  <c r="S8" i="45" s="1"/>
  <c r="F8" i="45"/>
  <c r="I8" i="45" s="1"/>
  <c r="A3" i="45"/>
  <c r="V1" i="45" s="1"/>
  <c r="T8" i="44"/>
  <c r="R8" i="44"/>
  <c r="H8" i="44"/>
  <c r="K8" i="44" s="1"/>
  <c r="G8" i="44"/>
  <c r="J8" i="44" s="1"/>
  <c r="M8" i="44" s="1"/>
  <c r="P8" i="44" s="1"/>
  <c r="S8" i="44" s="1"/>
  <c r="F8" i="44"/>
  <c r="I8" i="44" s="1"/>
  <c r="A3" i="44"/>
  <c r="V1" i="44" s="1"/>
  <c r="T8" i="43"/>
  <c r="R8" i="43"/>
  <c r="H8" i="43"/>
  <c r="K8" i="43" s="1"/>
  <c r="G8" i="43"/>
  <c r="J8" i="43" s="1"/>
  <c r="M8" i="43" s="1"/>
  <c r="P8" i="43" s="1"/>
  <c r="S8" i="43" s="1"/>
  <c r="F8" i="43"/>
  <c r="I8" i="43" s="1"/>
  <c r="A3" i="43"/>
  <c r="V1" i="43" s="1"/>
  <c r="T8" i="42"/>
  <c r="R8" i="42"/>
  <c r="H8" i="42"/>
  <c r="K8" i="42" s="1"/>
  <c r="G8" i="42"/>
  <c r="J8" i="42" s="1"/>
  <c r="M8" i="42" s="1"/>
  <c r="P8" i="42" s="1"/>
  <c r="S8" i="42" s="1"/>
  <c r="F8" i="42"/>
  <c r="I8" i="42" s="1"/>
  <c r="A3" i="42"/>
  <c r="V1" i="42" s="1"/>
  <c r="T8" i="41"/>
  <c r="R8" i="41"/>
  <c r="H8" i="41"/>
  <c r="K8" i="41" s="1"/>
  <c r="G8" i="41"/>
  <c r="J8" i="41" s="1"/>
  <c r="M8" i="41" s="1"/>
  <c r="P8" i="41" s="1"/>
  <c r="S8" i="41" s="1"/>
  <c r="F8" i="41"/>
  <c r="I8" i="41" s="1"/>
  <c r="A3" i="41"/>
  <c r="V1" i="41" s="1"/>
  <c r="T8" i="40"/>
  <c r="R8" i="40"/>
  <c r="H8" i="40"/>
  <c r="K8" i="40" s="1"/>
  <c r="G8" i="40"/>
  <c r="J8" i="40" s="1"/>
  <c r="M8" i="40" s="1"/>
  <c r="P8" i="40" s="1"/>
  <c r="S8" i="40" s="1"/>
  <c r="F8" i="40"/>
  <c r="I8" i="40" s="1"/>
  <c r="A3" i="40"/>
  <c r="V1" i="40" s="1"/>
  <c r="L8" i="42" l="1"/>
  <c r="O8" i="42" s="1"/>
  <c r="L8" i="45"/>
  <c r="N8" i="45"/>
  <c r="L8" i="44"/>
  <c r="N8" i="44"/>
  <c r="L8" i="43"/>
  <c r="N8" i="43"/>
  <c r="N8" i="42"/>
  <c r="L8" i="40"/>
  <c r="L8" i="41"/>
  <c r="N8" i="40"/>
  <c r="N8" i="41"/>
  <c r="G8" i="39"/>
  <c r="J8" i="39" s="1"/>
  <c r="M8" i="39" s="1"/>
  <c r="P8" i="39" s="1"/>
  <c r="S8" i="39" s="1"/>
  <c r="A3" i="39"/>
  <c r="V1" i="39" s="1"/>
  <c r="F8" i="39"/>
  <c r="I8" i="39" s="1"/>
  <c r="H8" i="39"/>
  <c r="K8" i="39" s="1"/>
  <c r="R8" i="39"/>
  <c r="T8" i="39"/>
  <c r="O8" i="44" l="1"/>
  <c r="Q8" i="45"/>
  <c r="Q8" i="44"/>
  <c r="O8" i="45"/>
  <c r="O8" i="43"/>
  <c r="Q8" i="42"/>
  <c r="Q8" i="43"/>
  <c r="Q8" i="41"/>
  <c r="O8" i="41"/>
  <c r="O8" i="40"/>
  <c r="Q8" i="40"/>
  <c r="N8" i="39"/>
  <c r="L8" i="39"/>
  <c r="Q8" i="39" l="1"/>
  <c r="O8" i="39"/>
</calcChain>
</file>

<file path=xl/sharedStrings.xml><?xml version="1.0" encoding="utf-8"?>
<sst xmlns="http://schemas.openxmlformats.org/spreadsheetml/2006/main" count="463" uniqueCount="90">
  <si>
    <t>FEP8Qry3</t>
  </si>
  <si>
    <t>Information</t>
  </si>
  <si>
    <t xml:space="preserve"> </t>
  </si>
  <si>
    <t>Filter</t>
  </si>
  <si>
    <t>Reinsurance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</si>
  <si>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</si>
  <si>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</si>
  <si>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</si>
  <si>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</si>
  <si>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</si>
  <si>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</si>
  <si>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</si>
  <si>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</si>
  <si>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</si>
  <si>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</si>
  <si>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</si>
  <si>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</si>
  <si>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</si>
  <si>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</si>
  <si>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</si>
  <si>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</si>
  <si>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ERGO</t>
  </si>
  <si>
    <t>Total_ytd</t>
  </si>
  <si>
    <t>Total_ytd(PY)</t>
  </si>
  <si>
    <t>€m</t>
  </si>
  <si>
    <t>Gross premiums written</t>
  </si>
  <si>
    <t>Net expenses for claims and benefits</t>
  </si>
  <si>
    <t>Technical result</t>
  </si>
  <si>
    <t>Investment result</t>
  </si>
  <si>
    <t>Insurance-related investment result</t>
  </si>
  <si>
    <t>Non-technical result</t>
  </si>
  <si>
    <t>Operating result</t>
  </si>
  <si>
    <t>Other non-operating result</t>
  </si>
  <si>
    <t>Net finance costs</t>
  </si>
  <si>
    <t>Taxes on income</t>
  </si>
  <si>
    <t>Consolidated result</t>
  </si>
  <si>
    <t>Segment income statement</t>
  </si>
  <si>
    <t>Total</t>
  </si>
  <si>
    <t>Property-
casualty</t>
  </si>
  <si>
    <t>Life and Health Germany</t>
  </si>
  <si>
    <t>Property-casualty Germany</t>
  </si>
  <si>
    <t>International</t>
  </si>
  <si>
    <t>Date</t>
  </si>
  <si>
    <t>Net earned premiums</t>
  </si>
  <si>
    <t>Net operating expenses</t>
  </si>
  <si>
    <t>Other operating result</t>
  </si>
  <si>
    <t>Life and Health</t>
  </si>
  <si>
    <t>Income from technical interest</t>
  </si>
  <si>
    <t>Deduction of income from technical interest</t>
  </si>
  <si>
    <t>Reinsurance_Life_ytd</t>
  </si>
  <si>
    <t>Reinsurance_Life_ytd(PY)</t>
  </si>
  <si>
    <t>Reinsurance_Property-
casualty_ytd</t>
  </si>
  <si>
    <t>Reinsurance_Property-
casualty_ytd(PY)</t>
  </si>
  <si>
    <t>ERGO_Life and Health Germany_ytd</t>
  </si>
  <si>
    <t>ERGO_Life and Health Germany_ytd(PY)</t>
  </si>
  <si>
    <t>ERGO_Property-casualty Germany_ytd</t>
  </si>
  <si>
    <t>ERGO_Property-casualty Germany_ytd(PY)</t>
  </si>
  <si>
    <t>ERGO_International_ytd</t>
  </si>
  <si>
    <t>ERGO_International_ytd(PY)</t>
  </si>
  <si>
    <t>Currency result</t>
  </si>
  <si>
    <t xml:space="preserve">Adj. </t>
  </si>
  <si>
    <t>Q1-2 2019 (old)</t>
  </si>
  <si>
    <t>Reinsurance_Life_qtd</t>
  </si>
  <si>
    <t>Reinsurance_Life_qtd(PY)</t>
  </si>
  <si>
    <t>Reinsurance_Property-
casualty_qtd</t>
  </si>
  <si>
    <t>Reinsurance_Property-
casualty_qtd(PY)</t>
  </si>
  <si>
    <t>ERGO_Life and Health Germany_qtd</t>
  </si>
  <si>
    <t>ERGO_Life and Health Germany_qtd(PY)</t>
  </si>
  <si>
    <t>ERGO_Property-casualty Germany_qtd</t>
  </si>
  <si>
    <t>ERGO_Property-casualty Germany_qtd(PY)</t>
  </si>
  <si>
    <t>ERGO_International_qtd</t>
  </si>
  <si>
    <t>ERGO_International_qtd(PY)</t>
  </si>
  <si>
    <t>Total_qtd</t>
  </si>
  <si>
    <t>Total_qtd(PY)</t>
  </si>
  <si>
    <t>Q2 2019 (old)</t>
  </si>
  <si>
    <t>Q1-3 2019 (old)</t>
  </si>
  <si>
    <t>Q3 2019 (old)</t>
  </si>
  <si>
    <t>Q1-4 2019 (old)</t>
  </si>
  <si>
    <t>Q4 2019 (old)</t>
  </si>
  <si>
    <t>Q1 2019
restated</t>
  </si>
  <si>
    <t>Q1 2019 (old)</t>
  </si>
  <si>
    <t>Q1-2 2019
restated</t>
  </si>
  <si>
    <t>Q2 2019
restated</t>
  </si>
  <si>
    <t>Q1-3 2019
restated</t>
  </si>
  <si>
    <t>Q3 2019
restated</t>
  </si>
  <si>
    <t>Q1-4 2019
restated</t>
  </si>
  <si>
    <t>Q4 2019
restated</t>
  </si>
  <si>
    <r>
      <t>Life and Health Germany</t>
    </r>
    <r>
      <rPr>
        <b/>
        <vertAlign val="superscript"/>
        <sz val="14"/>
        <rFont val="Arial"/>
        <family val="2"/>
      </rPr>
      <t>1</t>
    </r>
  </si>
  <si>
    <r>
      <t>Total</t>
    </r>
    <r>
      <rPr>
        <b/>
        <vertAlign val="superscript"/>
        <sz val="14"/>
        <rFont val="Arial"/>
        <family val="2"/>
      </rPr>
      <t>1</t>
    </r>
  </si>
  <si>
    <t>1 Additional restatement of income from technical interest at ERGO LH 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</si>
</sst>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000"/>
    <numFmt numFmtId="165" formatCode="0.0%"/>
    <numFmt numFmtId="166" formatCode="_-* #,##0.00\ [$€-1]_-;\-* #,##0.00\ [$€-1]_-;_-* &quot;-&quot;??\ [$€-1]_-"/>
  </numFmts>
  <fonts count="80" x14ac:knownFonts="1">
    <font>
      <sz val="8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8"/>
      <name val="Arial"/>
      <family val="2"/>
    </font>
    <font>
      <i/>
      <sz val="10"/>
      <color rgb="FF7F7F7F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u/>
      <sz val="24"/>
      <name val="Arial"/>
      <family val="2"/>
    </font>
    <font>
      <u/>
      <sz val="24"/>
      <color rgb="FFFF0000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sz val="14"/>
      <color theme="0"/>
      <name val="Arial"/>
      <family val="2"/>
    </font>
    <font>
      <sz val="18"/>
      <color theme="3"/>
      <name val="Cambria"/>
      <family val="2"/>
      <scheme val="maj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2"/>
      <color theme="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DBE5F1"/>
      <name val="Verdana"/>
      <family val="2"/>
    </font>
    <font>
      <b/>
      <sz val="14"/>
      <color rgb="FFFF0000"/>
      <name val="Arial"/>
      <family val="2"/>
    </font>
    <font>
      <b/>
      <vertAlign val="superscript"/>
      <sz val="14"/>
      <name val="Arial"/>
      <family val="2"/>
    </font>
  </fonts>
  <fills count="118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medium">
        <color rgb="FF34909C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/>
      <top/>
      <bottom/>
      <diagonal/>
    </border>
    <border>
      <left/>
      <right/>
      <top/>
      <bottom style="medium">
        <color rgb="FF004274"/>
      </bottom>
      <diagonal/>
    </border>
    <border>
      <left/>
      <right/>
      <top/>
      <bottom style="medium">
        <color rgb="FFAF1228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rgb="FFAF1228"/>
      </top>
      <bottom/>
      <diagonal/>
    </border>
    <border>
      <left style="thick">
        <color theme="0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318">
    <xf numFmtId="0" fontId="0" fillId="2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1" applyNumberFormat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5" fillId="21" borderId="1" applyNumberFormat="0" applyAlignment="0" applyProtection="0"/>
    <xf numFmtId="0" fontId="17" fillId="21" borderId="0" applyNumberFormat="0" applyBorder="0" applyAlignment="0" applyProtection="0"/>
    <xf numFmtId="0" fontId="18" fillId="23" borderId="7" applyNumberFormat="0" applyAlignment="0" applyProtection="0"/>
    <xf numFmtId="0" fontId="1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32" borderId="19" applyNumberFormat="0" applyAlignment="0" applyProtection="0">
      <alignment horizontal="left" vertical="center" indent="1"/>
    </xf>
    <xf numFmtId="164" fontId="24" fillId="0" borderId="20" applyNumberFormat="0" applyProtection="0">
      <alignment horizontal="right" vertical="center"/>
    </xf>
    <xf numFmtId="164" fontId="23" fillId="0" borderId="21" applyNumberFormat="0" applyProtection="0">
      <alignment horizontal="right" vertical="center"/>
    </xf>
    <xf numFmtId="0" fontId="25" fillId="33" borderId="21" applyNumberFormat="0" applyAlignment="0" applyProtection="0">
      <alignment horizontal="left" vertical="center" indent="1"/>
    </xf>
    <xf numFmtId="0" fontId="25" fillId="34" borderId="21" applyNumberFormat="0" applyAlignment="0" applyProtection="0">
      <alignment horizontal="left" vertical="center" indent="1"/>
    </xf>
    <xf numFmtId="164" fontId="24" fillId="35" borderId="20" applyNumberFormat="0" applyBorder="0" applyProtection="0">
      <alignment horizontal="right" vertical="center"/>
    </xf>
    <xf numFmtId="0" fontId="25" fillId="33" borderId="21" applyNumberFormat="0" applyAlignment="0" applyProtection="0">
      <alignment horizontal="left" vertical="center" indent="1"/>
    </xf>
    <xf numFmtId="164" fontId="23" fillId="34" borderId="21" applyNumberFormat="0" applyProtection="0">
      <alignment horizontal="right" vertical="center"/>
    </xf>
    <xf numFmtId="164" fontId="23" fillId="35" borderId="21" applyNumberFormat="0" applyBorder="0" applyProtection="0">
      <alignment horizontal="right" vertical="center"/>
    </xf>
    <xf numFmtId="164" fontId="26" fillId="36" borderId="22" applyNumberFormat="0" applyBorder="0" applyAlignment="0" applyProtection="0">
      <alignment horizontal="right" vertical="center" indent="1"/>
    </xf>
    <xf numFmtId="164" fontId="27" fillId="37" borderId="22" applyNumberFormat="0" applyBorder="0" applyAlignment="0" applyProtection="0">
      <alignment horizontal="right" vertical="center" indent="1"/>
    </xf>
    <xf numFmtId="164" fontId="27" fillId="38" borderId="22" applyNumberFormat="0" applyBorder="0" applyAlignment="0" applyProtection="0">
      <alignment horizontal="right" vertical="center" indent="1"/>
    </xf>
    <xf numFmtId="164" fontId="28" fillId="39" borderId="22" applyNumberFormat="0" applyBorder="0" applyAlignment="0" applyProtection="0">
      <alignment horizontal="right" vertical="center" indent="1"/>
    </xf>
    <xf numFmtId="164" fontId="28" fillId="40" borderId="22" applyNumberFormat="0" applyBorder="0" applyAlignment="0" applyProtection="0">
      <alignment horizontal="right" vertical="center" indent="1"/>
    </xf>
    <xf numFmtId="164" fontId="28" fillId="41" borderId="22" applyNumberFormat="0" applyBorder="0" applyAlignment="0" applyProtection="0">
      <alignment horizontal="right" vertical="center" indent="1"/>
    </xf>
    <xf numFmtId="164" fontId="29" fillId="42" borderId="22" applyNumberFormat="0" applyBorder="0" applyAlignment="0" applyProtection="0">
      <alignment horizontal="right" vertical="center" indent="1"/>
    </xf>
    <xf numFmtId="164" fontId="29" fillId="43" borderId="22" applyNumberFormat="0" applyBorder="0" applyAlignment="0" applyProtection="0">
      <alignment horizontal="right" vertical="center" indent="1"/>
    </xf>
    <xf numFmtId="164" fontId="29" fillId="44" borderId="22" applyNumberFormat="0" applyBorder="0" applyAlignment="0" applyProtection="0">
      <alignment horizontal="right" vertical="center" indent="1"/>
    </xf>
    <xf numFmtId="0" fontId="30" fillId="0" borderId="19" applyNumberFormat="0" applyFont="0" applyFill="0" applyAlignment="0" applyProtection="0"/>
    <xf numFmtId="164" fontId="24" fillId="45" borderId="19" applyNumberFormat="0" applyAlignment="0" applyProtection="0">
      <alignment horizontal="left" vertical="center" indent="1"/>
    </xf>
    <xf numFmtId="0" fontId="23" fillId="32" borderId="21" applyNumberFormat="0" applyAlignment="0" applyProtection="0">
      <alignment horizontal="left" vertical="center" indent="1"/>
    </xf>
    <xf numFmtId="0" fontId="25" fillId="46" borderId="19" applyNumberFormat="0" applyAlignment="0" applyProtection="0">
      <alignment horizontal="left" vertical="center" indent="1"/>
    </xf>
    <xf numFmtId="0" fontId="25" fillId="47" borderId="19" applyNumberFormat="0" applyAlignment="0" applyProtection="0">
      <alignment horizontal="left" vertical="center" indent="1"/>
    </xf>
    <xf numFmtId="0" fontId="25" fillId="48" borderId="19" applyNumberFormat="0" applyAlignment="0" applyProtection="0">
      <alignment horizontal="left" vertical="center" indent="1"/>
    </xf>
    <xf numFmtId="0" fontId="25" fillId="35" borderId="19" applyNumberFormat="0" applyAlignment="0" applyProtection="0">
      <alignment horizontal="left" vertical="center" indent="1"/>
    </xf>
    <xf numFmtId="0" fontId="25" fillId="34" borderId="21" applyNumberFormat="0" applyAlignment="0" applyProtection="0">
      <alignment horizontal="left" vertical="center" indent="1"/>
    </xf>
    <xf numFmtId="0" fontId="31" fillId="0" borderId="23" applyNumberFormat="0" applyFill="0" applyBorder="0" applyAlignment="0" applyProtection="0"/>
    <xf numFmtId="0" fontId="32" fillId="0" borderId="23" applyBorder="0" applyAlignment="0" applyProtection="0"/>
    <xf numFmtId="0" fontId="31" fillId="33" borderId="21" applyNumberFormat="0" applyAlignment="0" applyProtection="0">
      <alignment horizontal="left" vertical="center" indent="1"/>
    </xf>
    <xf numFmtId="0" fontId="31" fillId="33" borderId="21" applyNumberFormat="0" applyAlignment="0" applyProtection="0">
      <alignment horizontal="left" vertical="center" indent="1"/>
    </xf>
    <xf numFmtId="0" fontId="31" fillId="34" borderId="21" applyNumberFormat="0" applyAlignment="0" applyProtection="0">
      <alignment horizontal="left" vertical="center" indent="1"/>
    </xf>
    <xf numFmtId="164" fontId="33" fillId="34" borderId="21" applyNumberFormat="0" applyProtection="0">
      <alignment horizontal="right" vertical="center"/>
    </xf>
    <xf numFmtId="164" fontId="34" fillId="35" borderId="20" applyNumberFormat="0" applyBorder="0" applyProtection="0">
      <alignment horizontal="right" vertical="center"/>
    </xf>
    <xf numFmtId="164" fontId="33" fillId="35" borderId="21" applyNumberFormat="0" applyBorder="0" applyProtection="0">
      <alignment horizontal="right" vertical="center"/>
    </xf>
    <xf numFmtId="0" fontId="36" fillId="0" borderId="0"/>
    <xf numFmtId="0" fontId="37" fillId="0" borderId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6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6" borderId="0" applyNumberFormat="0" applyBorder="0" applyAlignment="0" applyProtection="0"/>
    <xf numFmtId="0" fontId="35" fillId="52" borderId="0" applyNumberFormat="0" applyBorder="0" applyAlignment="0" applyProtection="0"/>
    <xf numFmtId="0" fontId="35" fillId="55" borderId="0" applyNumberFormat="0" applyBorder="0" applyAlignment="0" applyProtection="0"/>
    <xf numFmtId="0" fontId="35" fillId="58" borderId="0" applyNumberFormat="0" applyBorder="0" applyAlignment="0" applyProtection="0"/>
    <xf numFmtId="0" fontId="35" fillId="61" borderId="0" applyNumberFormat="0" applyBorder="0" applyAlignment="0" applyProtection="0"/>
    <xf numFmtId="0" fontId="35" fillId="64" borderId="0" applyNumberFormat="0" applyBorder="0" applyAlignment="0" applyProtection="0"/>
    <xf numFmtId="0" fontId="35" fillId="67" borderId="0" applyNumberFormat="0" applyBorder="0" applyAlignment="0" applyProtection="0"/>
    <xf numFmtId="0" fontId="35" fillId="52" borderId="0" applyNumberFormat="0" applyBorder="0" applyAlignment="0" applyProtection="0"/>
    <xf numFmtId="0" fontId="35" fillId="55" borderId="0" applyNumberFormat="0" applyBorder="0" applyAlignment="0" applyProtection="0"/>
    <xf numFmtId="0" fontId="35" fillId="58" borderId="0" applyNumberFormat="0" applyBorder="0" applyAlignment="0" applyProtection="0"/>
    <xf numFmtId="0" fontId="35" fillId="61" borderId="0" applyNumberFormat="0" applyBorder="0" applyAlignment="0" applyProtection="0"/>
    <xf numFmtId="0" fontId="35" fillId="64" borderId="0" applyNumberFormat="0" applyBorder="0" applyAlignment="0" applyProtection="0"/>
    <xf numFmtId="0" fontId="35" fillId="6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3" borderId="1" applyNumberFormat="0" applyAlignment="0" applyProtection="0"/>
    <xf numFmtId="0" fontId="10" fillId="15" borderId="2" applyNumberFormat="0" applyAlignment="0" applyProtection="0"/>
    <xf numFmtId="0" fontId="22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1" applyNumberFormat="0" applyAlignment="0" applyProtection="0"/>
    <xf numFmtId="0" fontId="16" fillId="0" borderId="6" applyNumberFormat="0" applyFill="0" applyAlignment="0" applyProtection="0"/>
    <xf numFmtId="0" fontId="2" fillId="20" borderId="1" applyNumberFormat="0" applyFont="0" applyAlignment="0" applyProtection="0"/>
    <xf numFmtId="0" fontId="18" fillId="23" borderId="7" applyNumberFormat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" fontId="54" fillId="78" borderId="7" applyNumberFormat="0" applyProtection="0">
      <alignment vertical="center"/>
    </xf>
    <xf numFmtId="4" fontId="55" fillId="0" borderId="43" applyNumberFormat="0" applyProtection="0">
      <alignment vertical="center"/>
    </xf>
    <xf numFmtId="4" fontId="2" fillId="79" borderId="1" applyNumberFormat="0" applyProtection="0">
      <alignment vertical="center"/>
    </xf>
    <xf numFmtId="4" fontId="55" fillId="0" borderId="43" applyNumberFormat="0" applyProtection="0">
      <alignment vertical="center"/>
    </xf>
    <xf numFmtId="4" fontId="56" fillId="78" borderId="7" applyNumberFormat="0" applyProtection="0">
      <alignment vertical="center"/>
    </xf>
    <xf numFmtId="4" fontId="57" fillId="78" borderId="1" applyNumberFormat="0" applyProtection="0">
      <alignment vertical="center"/>
    </xf>
    <xf numFmtId="4" fontId="57" fillId="78" borderId="1" applyNumberFormat="0" applyProtection="0">
      <alignment vertical="center"/>
    </xf>
    <xf numFmtId="4" fontId="54" fillId="78" borderId="7" applyNumberFormat="0" applyProtection="0">
      <alignment horizontal="left" vertical="center" indent="1"/>
    </xf>
    <xf numFmtId="4" fontId="55" fillId="0" borderId="43" applyNumberFormat="0" applyProtection="0">
      <alignment horizontal="left" vertical="center" indent="1"/>
    </xf>
    <xf numFmtId="4" fontId="2" fillId="78" borderId="1" applyNumberFormat="0" applyProtection="0">
      <alignment horizontal="left" vertical="center" indent="1"/>
    </xf>
    <xf numFmtId="4" fontId="54" fillId="78" borderId="7" applyNumberFormat="0" applyProtection="0">
      <alignment horizontal="left" vertical="center"/>
    </xf>
    <xf numFmtId="4" fontId="54" fillId="78" borderId="7" applyNumberFormat="0" applyProtection="0">
      <alignment horizontal="left" vertical="center" indent="1"/>
    </xf>
    <xf numFmtId="0" fontId="55" fillId="78" borderId="43" applyNumberFormat="0" applyProtection="0">
      <alignment horizontal="left" vertical="top" indent="1"/>
    </xf>
    <xf numFmtId="0" fontId="58" fillId="79" borderId="43" applyNumberFormat="0" applyProtection="0">
      <alignment horizontal="left" vertical="top" indent="1"/>
    </xf>
    <xf numFmtId="4" fontId="54" fillId="78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4" fontId="55" fillId="0" borderId="0" applyNumberFormat="0" applyProtection="0">
      <alignment horizontal="left" vertical="center" indent="1"/>
    </xf>
    <xf numFmtId="4" fontId="2" fillId="81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54" fillId="82" borderId="7" applyNumberFormat="0" applyProtection="0">
      <alignment horizontal="right" vertical="center"/>
    </xf>
    <xf numFmtId="4" fontId="2" fillId="83" borderId="1" applyNumberFormat="0" applyProtection="0">
      <alignment horizontal="right" vertical="center"/>
    </xf>
    <xf numFmtId="4" fontId="2" fillId="83" borderId="1" applyNumberFormat="0" applyProtection="0">
      <alignment horizontal="right" vertical="center"/>
    </xf>
    <xf numFmtId="4" fontId="54" fillId="84" borderId="7" applyNumberFormat="0" applyProtection="0">
      <alignment horizontal="right" vertical="center"/>
    </xf>
    <xf numFmtId="4" fontId="2" fillId="85" borderId="1" applyNumberFormat="0" applyProtection="0">
      <alignment horizontal="right" vertical="center"/>
    </xf>
    <xf numFmtId="4" fontId="2" fillId="85" borderId="1" applyNumberFormat="0" applyProtection="0">
      <alignment horizontal="right" vertical="center"/>
    </xf>
    <xf numFmtId="4" fontId="54" fillId="86" borderId="7" applyNumberFormat="0" applyProtection="0">
      <alignment horizontal="right" vertical="center"/>
    </xf>
    <xf numFmtId="4" fontId="2" fillId="87" borderId="44" applyNumberFormat="0" applyProtection="0">
      <alignment horizontal="right" vertical="center"/>
    </xf>
    <xf numFmtId="4" fontId="2" fillId="87" borderId="44" applyNumberFormat="0" applyProtection="0">
      <alignment horizontal="right" vertical="center"/>
    </xf>
    <xf numFmtId="4" fontId="54" fillId="88" borderId="7" applyNumberFormat="0" applyProtection="0">
      <alignment horizontal="right" vertical="center"/>
    </xf>
    <xf numFmtId="4" fontId="2" fillId="89" borderId="1" applyNumberFormat="0" applyProtection="0">
      <alignment horizontal="right" vertical="center"/>
    </xf>
    <xf numFmtId="4" fontId="2" fillId="89" borderId="1" applyNumberFormat="0" applyProtection="0">
      <alignment horizontal="right" vertical="center"/>
    </xf>
    <xf numFmtId="4" fontId="54" fillId="90" borderId="7" applyNumberFormat="0" applyProtection="0">
      <alignment horizontal="right" vertical="center"/>
    </xf>
    <xf numFmtId="4" fontId="2" fillId="91" borderId="1" applyNumberFormat="0" applyProtection="0">
      <alignment horizontal="right" vertical="center"/>
    </xf>
    <xf numFmtId="4" fontId="2" fillId="91" borderId="1" applyNumberFormat="0" applyProtection="0">
      <alignment horizontal="right" vertical="center"/>
    </xf>
    <xf numFmtId="4" fontId="54" fillId="92" borderId="7" applyNumberFormat="0" applyProtection="0">
      <alignment horizontal="right" vertical="center"/>
    </xf>
    <xf numFmtId="4" fontId="2" fillId="93" borderId="1" applyNumberFormat="0" applyProtection="0">
      <alignment horizontal="right" vertical="center"/>
    </xf>
    <xf numFmtId="4" fontId="2" fillId="93" borderId="1" applyNumberFormat="0" applyProtection="0">
      <alignment horizontal="right" vertical="center"/>
    </xf>
    <xf numFmtId="4" fontId="54" fillId="94" borderId="7" applyNumberFormat="0" applyProtection="0">
      <alignment horizontal="right" vertical="center"/>
    </xf>
    <xf numFmtId="4" fontId="2" fillId="95" borderId="1" applyNumberFormat="0" applyProtection="0">
      <alignment horizontal="right" vertical="center"/>
    </xf>
    <xf numFmtId="4" fontId="2" fillId="95" borderId="1" applyNumberFormat="0" applyProtection="0">
      <alignment horizontal="right" vertical="center"/>
    </xf>
    <xf numFmtId="4" fontId="54" fillId="96" borderId="7" applyNumberFormat="0" applyProtection="0">
      <alignment horizontal="right" vertical="center"/>
    </xf>
    <xf numFmtId="4" fontId="2" fillId="97" borderId="1" applyNumberFormat="0" applyProtection="0">
      <alignment horizontal="right" vertical="center"/>
    </xf>
    <xf numFmtId="4" fontId="2" fillId="97" borderId="1" applyNumberFormat="0" applyProtection="0">
      <alignment horizontal="right" vertical="center"/>
    </xf>
    <xf numFmtId="4" fontId="54" fillId="98" borderId="7" applyNumberFormat="0" applyProtection="0">
      <alignment horizontal="right" vertical="center"/>
    </xf>
    <xf numFmtId="4" fontId="2" fillId="99" borderId="1" applyNumberFormat="0" applyProtection="0">
      <alignment horizontal="right" vertical="center"/>
    </xf>
    <xf numFmtId="4" fontId="2" fillId="99" borderId="1" applyNumberFormat="0" applyProtection="0">
      <alignment horizontal="right" vertical="center"/>
    </xf>
    <xf numFmtId="4" fontId="55" fillId="100" borderId="7" applyNumberFormat="0" applyProtection="0">
      <alignment horizontal="left" vertical="center" indent="1"/>
    </xf>
    <xf numFmtId="4" fontId="55" fillId="0" borderId="0" applyNumberFormat="0" applyProtection="0">
      <alignment horizontal="left" vertical="center" indent="1"/>
    </xf>
    <xf numFmtId="4" fontId="2" fillId="101" borderId="44" applyNumberFormat="0" applyProtection="0">
      <alignment horizontal="left" vertical="center" indent="1"/>
    </xf>
    <xf numFmtId="4" fontId="55" fillId="100" borderId="7" applyNumberFormat="0" applyProtection="0">
      <alignment horizontal="left" vertical="center"/>
    </xf>
    <xf numFmtId="4" fontId="54" fillId="102" borderId="45" applyNumberFormat="0" applyProtection="0">
      <alignment horizontal="left" vertical="center" indent="1"/>
    </xf>
    <xf numFmtId="4" fontId="54" fillId="0" borderId="0" applyNumberFormat="0" applyProtection="0">
      <alignment horizontal="left" vertical="center" indent="1"/>
    </xf>
    <xf numFmtId="4" fontId="37" fillId="103" borderId="44" applyNumberFormat="0" applyProtection="0">
      <alignment horizontal="left" vertical="center" indent="1"/>
    </xf>
    <xf numFmtId="4" fontId="54" fillId="102" borderId="45" applyNumberFormat="0" applyProtection="0">
      <alignment horizontal="left" vertical="center"/>
    </xf>
    <xf numFmtId="4" fontId="59" fillId="104" borderId="0" applyNumberFormat="0" applyProtection="0">
      <alignment horizontal="left" vertical="center" indent="1"/>
    </xf>
    <xf numFmtId="4" fontId="37" fillId="103" borderId="44" applyNumberFormat="0" applyProtection="0">
      <alignment horizontal="left" vertical="center" indent="1"/>
    </xf>
    <xf numFmtId="4" fontId="37" fillId="103" borderId="44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54" fillId="0" borderId="43" applyNumberFormat="0" applyProtection="0">
      <alignment horizontal="right" vertical="center"/>
    </xf>
    <xf numFmtId="4" fontId="2" fillId="105" borderId="1" applyNumberFormat="0" applyProtection="0">
      <alignment horizontal="right" vertical="center"/>
    </xf>
    <xf numFmtId="0" fontId="37" fillId="80" borderId="7" applyNumberFormat="0" applyProtection="0">
      <alignment horizontal="left" vertical="center" indent="1"/>
    </xf>
    <xf numFmtId="4" fontId="54" fillId="102" borderId="7" applyNumberFormat="0" applyProtection="0">
      <alignment horizontal="left" vertical="center" indent="1"/>
    </xf>
    <xf numFmtId="4" fontId="2" fillId="106" borderId="44" applyNumberFormat="0" applyProtection="0">
      <alignment horizontal="left" vertical="center" indent="1"/>
    </xf>
    <xf numFmtId="4" fontId="2" fillId="106" borderId="44" applyNumberFormat="0" applyProtection="0">
      <alignment horizontal="left" vertical="center" indent="1"/>
    </xf>
    <xf numFmtId="4" fontId="54" fillId="107" borderId="7" applyNumberFormat="0" applyProtection="0">
      <alignment horizontal="left" vertical="center" indent="1"/>
    </xf>
    <xf numFmtId="4" fontId="2" fillId="105" borderId="44" applyNumberFormat="0" applyProtection="0">
      <alignment horizontal="left" vertical="center" indent="1"/>
    </xf>
    <xf numFmtId="4" fontId="2" fillId="105" borderId="44" applyNumberFormat="0" applyProtection="0">
      <alignment horizontal="left" vertical="center" indent="1"/>
    </xf>
    <xf numFmtId="0" fontId="37" fillId="107" borderId="7" applyNumberFormat="0" applyProtection="0">
      <alignment horizontal="left" vertical="center" indent="1"/>
    </xf>
    <xf numFmtId="0" fontId="37" fillId="107" borderId="7" applyNumberFormat="0" applyProtection="0">
      <alignment horizontal="left" vertical="center" indent="1"/>
    </xf>
    <xf numFmtId="0" fontId="2" fillId="108" borderId="1" applyNumberFormat="0" applyProtection="0">
      <alignment horizontal="left" vertical="center" indent="1"/>
    </xf>
    <xf numFmtId="0" fontId="37" fillId="107" borderId="7" applyNumberFormat="0" applyProtection="0">
      <alignment horizontal="left" vertical="center"/>
    </xf>
    <xf numFmtId="0" fontId="37" fillId="107" borderId="7" applyNumberFormat="0" applyProtection="0">
      <alignment horizontal="left" vertical="center" indent="1"/>
    </xf>
    <xf numFmtId="0" fontId="37" fillId="104" borderId="43" applyNumberFormat="0" applyProtection="0">
      <alignment horizontal="left" vertical="top" indent="1"/>
    </xf>
    <xf numFmtId="0" fontId="2" fillId="103" borderId="43" applyNumberFormat="0" applyProtection="0">
      <alignment horizontal="left" vertical="top" indent="1"/>
    </xf>
    <xf numFmtId="0" fontId="37" fillId="107" borderId="7" applyNumberFormat="0" applyProtection="0">
      <alignment horizontal="left" vertical="center" indent="1"/>
    </xf>
    <xf numFmtId="0" fontId="37" fillId="109" borderId="7" applyNumberFormat="0" applyProtection="0">
      <alignment horizontal="left" vertical="center" indent="1"/>
    </xf>
    <xf numFmtId="0" fontId="37" fillId="109" borderId="7" applyNumberFormat="0" applyProtection="0">
      <alignment horizontal="left" vertical="center" indent="1"/>
    </xf>
    <xf numFmtId="0" fontId="2" fillId="110" borderId="1" applyNumberFormat="0" applyProtection="0">
      <alignment horizontal="left" vertical="center" indent="1"/>
    </xf>
    <xf numFmtId="0" fontId="37" fillId="109" borderId="7" applyNumberFormat="0" applyProtection="0">
      <alignment horizontal="left" vertical="center"/>
    </xf>
    <xf numFmtId="0" fontId="37" fillId="109" borderId="7" applyNumberFormat="0" applyProtection="0">
      <alignment horizontal="left" vertical="center" indent="1"/>
    </xf>
    <xf numFmtId="0" fontId="2" fillId="105" borderId="43" applyNumberFormat="0" applyProtection="0">
      <alignment horizontal="left" vertical="top" indent="1"/>
    </xf>
    <xf numFmtId="0" fontId="2" fillId="105" borderId="43" applyNumberFormat="0" applyProtection="0">
      <alignment horizontal="left" vertical="top" indent="1"/>
    </xf>
    <xf numFmtId="0" fontId="37" fillId="49" borderId="7" applyNumberFormat="0" applyProtection="0">
      <alignment horizontal="left" vertical="center" indent="1"/>
    </xf>
    <xf numFmtId="0" fontId="37" fillId="49" borderId="7" applyNumberFormat="0" applyProtection="0">
      <alignment horizontal="left" vertical="center" indent="1"/>
    </xf>
    <xf numFmtId="0" fontId="2" fillId="111" borderId="1" applyNumberFormat="0" applyProtection="0">
      <alignment horizontal="left" vertical="center" indent="1"/>
    </xf>
    <xf numFmtId="0" fontId="37" fillId="49" borderId="7" applyNumberFormat="0" applyProtection="0">
      <alignment horizontal="left" vertical="center"/>
    </xf>
    <xf numFmtId="0" fontId="37" fillId="49" borderId="7" applyNumberFormat="0" applyProtection="0">
      <alignment horizontal="left" vertical="center" indent="1"/>
    </xf>
    <xf numFmtId="0" fontId="2" fillId="111" borderId="43" applyNumberFormat="0" applyProtection="0">
      <alignment horizontal="left" vertical="top" indent="1"/>
    </xf>
    <xf numFmtId="0" fontId="2" fillId="111" borderId="43" applyNumberFormat="0" applyProtection="0">
      <alignment horizontal="left" vertical="top" indent="1"/>
    </xf>
    <xf numFmtId="0" fontId="37" fillId="80" borderId="7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0" fontId="2" fillId="106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0" fontId="2" fillId="106" borderId="43" applyNumberFormat="0" applyProtection="0">
      <alignment horizontal="left" vertical="top" indent="1"/>
    </xf>
    <xf numFmtId="0" fontId="2" fillId="106" borderId="43" applyNumberFormat="0" applyProtection="0">
      <alignment horizontal="left" vertical="top" indent="1"/>
    </xf>
    <xf numFmtId="0" fontId="2" fillId="112" borderId="46" applyNumberFormat="0">
      <protection locked="0"/>
    </xf>
    <xf numFmtId="0" fontId="4" fillId="103" borderId="8" applyBorder="0"/>
    <xf numFmtId="4" fontId="54" fillId="113" borderId="7" applyNumberFormat="0" applyProtection="0">
      <alignment vertical="center"/>
    </xf>
    <xf numFmtId="4" fontId="60" fillId="114" borderId="43" applyNumberFormat="0" applyProtection="0">
      <alignment vertical="center"/>
    </xf>
    <xf numFmtId="4" fontId="60" fillId="114" borderId="43" applyNumberFormat="0" applyProtection="0">
      <alignment vertical="center"/>
    </xf>
    <xf numFmtId="4" fontId="56" fillId="113" borderId="7" applyNumberFormat="0" applyProtection="0">
      <alignment vertical="center"/>
    </xf>
    <xf numFmtId="4" fontId="57" fillId="113" borderId="35" applyNumberFormat="0" applyProtection="0">
      <alignment vertical="center"/>
    </xf>
    <xf numFmtId="4" fontId="57" fillId="113" borderId="35" applyNumberFormat="0" applyProtection="0">
      <alignment vertical="center"/>
    </xf>
    <xf numFmtId="4" fontId="54" fillId="113" borderId="7" applyNumberFormat="0" applyProtection="0">
      <alignment horizontal="left" vertical="center" indent="1"/>
    </xf>
    <xf numFmtId="4" fontId="60" fillId="108" borderId="43" applyNumberFormat="0" applyProtection="0">
      <alignment horizontal="left" vertical="center" indent="1"/>
    </xf>
    <xf numFmtId="4" fontId="60" fillId="108" borderId="43" applyNumberFormat="0" applyProtection="0">
      <alignment horizontal="left" vertical="center" indent="1"/>
    </xf>
    <xf numFmtId="4" fontId="54" fillId="113" borderId="7" applyNumberFormat="0" applyProtection="0">
      <alignment horizontal="left" vertical="center" indent="1"/>
    </xf>
    <xf numFmtId="0" fontId="54" fillId="113" borderId="43" applyNumberFormat="0" applyProtection="0">
      <alignment horizontal="left" vertical="top" indent="1"/>
    </xf>
    <xf numFmtId="0" fontId="60" fillId="114" borderId="43" applyNumberFormat="0" applyProtection="0">
      <alignment horizontal="left" vertical="top" indent="1"/>
    </xf>
    <xf numFmtId="4" fontId="54" fillId="113" borderId="7" applyNumberFormat="0" applyProtection="0">
      <alignment horizontal="left" vertical="center"/>
    </xf>
    <xf numFmtId="4" fontId="54" fillId="102" borderId="7" applyNumberFormat="0" applyProtection="0">
      <alignment horizontal="right" vertical="center"/>
    </xf>
    <xf numFmtId="4" fontId="54" fillId="102" borderId="7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54" fillId="102" borderId="7" applyNumberFormat="0" applyProtection="0">
      <alignment horizontal="right" vertical="center"/>
    </xf>
    <xf numFmtId="4" fontId="56" fillId="102" borderId="7" applyNumberFormat="0" applyProtection="0">
      <alignment horizontal="right" vertical="center"/>
    </xf>
    <xf numFmtId="4" fontId="57" fillId="27" borderId="1" applyNumberFormat="0" applyProtection="0">
      <alignment horizontal="right" vertical="center"/>
    </xf>
    <xf numFmtId="4" fontId="57" fillId="27" borderId="1" applyNumberFormat="0" applyProtection="0">
      <alignment horizontal="right" vertical="center"/>
    </xf>
    <xf numFmtId="0" fontId="37" fillId="80" borderId="7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2" fillId="81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0" fontId="54" fillId="0" borderId="43" applyNumberFormat="0" applyProtection="0">
      <alignment horizontal="left" vertical="top" indent="1"/>
    </xf>
    <xf numFmtId="0" fontId="60" fillId="105" borderId="43" applyNumberFormat="0" applyProtection="0">
      <alignment horizontal="left" vertical="top" indent="1"/>
    </xf>
    <xf numFmtId="0" fontId="37" fillId="80" borderId="7" applyNumberFormat="0" applyProtection="0">
      <alignment horizontal="left" vertical="center" indent="1"/>
    </xf>
    <xf numFmtId="0" fontId="61" fillId="0" borderId="0"/>
    <xf numFmtId="4" fontId="62" fillId="115" borderId="44" applyNumberFormat="0" applyProtection="0">
      <alignment horizontal="left" vertical="center" indent="1"/>
    </xf>
    <xf numFmtId="4" fontId="62" fillId="115" borderId="44" applyNumberFormat="0" applyProtection="0">
      <alignment horizontal="left" vertical="center" indent="1"/>
    </xf>
    <xf numFmtId="0" fontId="2" fillId="116" borderId="35"/>
    <xf numFmtId="4" fontId="63" fillId="102" borderId="7" applyNumberFormat="0" applyProtection="0">
      <alignment horizontal="right" vertical="center"/>
    </xf>
    <xf numFmtId="4" fontId="64" fillId="112" borderId="1" applyNumberFormat="0" applyProtection="0">
      <alignment horizontal="right" vertical="center"/>
    </xf>
    <xf numFmtId="4" fontId="64" fillId="112" borderId="1" applyNumberFormat="0" applyProtection="0">
      <alignment horizontal="right"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5" fillId="0" borderId="0"/>
    <xf numFmtId="0" fontId="66" fillId="0" borderId="0"/>
    <xf numFmtId="0" fontId="67" fillId="0" borderId="0"/>
    <xf numFmtId="0" fontId="37" fillId="0" borderId="0"/>
    <xf numFmtId="0" fontId="37" fillId="0" borderId="0"/>
    <xf numFmtId="0" fontId="37" fillId="0" borderId="0"/>
    <xf numFmtId="0" fontId="66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4" fillId="45" borderId="19" applyNumberFormat="0" applyAlignment="0" applyProtection="0">
      <alignment horizontal="left" vertical="center" indent="1"/>
    </xf>
    <xf numFmtId="0" fontId="69" fillId="68" borderId="0" applyNumberFormat="0" applyBorder="0" applyAlignment="0" applyProtection="0"/>
    <xf numFmtId="0" fontId="69" fillId="69" borderId="0" applyNumberFormat="0" applyBorder="0" applyAlignment="0" applyProtection="0"/>
    <xf numFmtId="0" fontId="69" fillId="70" borderId="0" applyNumberFormat="0" applyBorder="0" applyAlignment="0" applyProtection="0"/>
    <xf numFmtId="0" fontId="69" fillId="71" borderId="0" applyNumberFormat="0" applyBorder="0" applyAlignment="0" applyProtection="0"/>
    <xf numFmtId="0" fontId="69" fillId="72" borderId="0" applyNumberFormat="0" applyBorder="0" applyAlignment="0" applyProtection="0"/>
    <xf numFmtId="0" fontId="69" fillId="73" borderId="0" applyNumberFormat="0" applyBorder="0" applyAlignment="0" applyProtection="0"/>
    <xf numFmtId="0" fontId="70" fillId="76" borderId="0" applyNumberFormat="0" applyBorder="0" applyAlignment="0" applyProtection="0"/>
    <xf numFmtId="0" fontId="36" fillId="77" borderId="42" applyNumberFormat="0" applyFont="0" applyAlignment="0" applyProtection="0"/>
    <xf numFmtId="0" fontId="71" fillId="74" borderId="0" applyNumberFormat="0" applyBorder="0" applyAlignment="0" applyProtection="0"/>
    <xf numFmtId="0" fontId="72" fillId="0" borderId="38" applyNumberFormat="0" applyFill="0" applyAlignment="0" applyProtection="0"/>
    <xf numFmtId="0" fontId="73" fillId="0" borderId="39" applyNumberFormat="0" applyFill="0" applyAlignment="0" applyProtection="0"/>
    <xf numFmtId="0" fontId="74" fillId="0" borderId="40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41" applyNumberFormat="0" applyFill="0" applyAlignment="0" applyProtection="0"/>
    <xf numFmtId="0" fontId="76" fillId="75" borderId="37" applyNumberFormat="0" applyAlignment="0" applyProtection="0"/>
    <xf numFmtId="0" fontId="2" fillId="2" borderId="0"/>
    <xf numFmtId="164" fontId="77" fillId="45" borderId="0" applyNumberFormat="0" applyAlignment="0" applyProtection="0">
      <alignment horizontal="left" vertical="center" indent="1"/>
    </xf>
    <xf numFmtId="0" fontId="30" fillId="0" borderId="47" applyNumberFormat="0" applyFont="0" applyFill="0" applyAlignment="0" applyProtection="0"/>
    <xf numFmtId="164" fontId="24" fillId="0" borderId="20" applyNumberFormat="0" applyFill="0" applyBorder="0" applyAlignment="0" applyProtection="0">
      <alignment horizontal="right" vertical="center"/>
    </xf>
  </cellStyleXfs>
  <cellXfs count="136">
    <xf numFmtId="0" fontId="0" fillId="2" borderId="0" xfId="0"/>
    <xf numFmtId="0" fontId="5" fillId="2" borderId="0" xfId="0" applyFont="1"/>
    <xf numFmtId="0" fontId="0" fillId="28" borderId="10" xfId="0" applyFill="1" applyBorder="1"/>
    <xf numFmtId="0" fontId="0" fillId="28" borderId="11" xfId="0" applyFill="1" applyBorder="1"/>
    <xf numFmtId="0" fontId="0" fillId="29" borderId="12" xfId="0" applyFill="1" applyBorder="1"/>
    <xf numFmtId="0" fontId="0" fillId="29" borderId="12" xfId="0" applyFill="1" applyBorder="1" applyAlignment="1">
      <alignment vertical="center"/>
    </xf>
    <xf numFmtId="0" fontId="3" fillId="28" borderId="8" xfId="0" applyFont="1" applyFill="1" applyBorder="1"/>
    <xf numFmtId="0" fontId="0" fillId="27" borderId="13" xfId="0" applyFill="1" applyBorder="1"/>
    <xf numFmtId="0" fontId="0" fillId="27" borderId="10" xfId="0" applyFill="1" applyBorder="1"/>
    <xf numFmtId="0" fontId="0" fillId="27" borderId="0" xfId="0" applyFill="1" applyBorder="1"/>
    <xf numFmtId="0" fontId="0" fillId="27" borderId="17" xfId="0" applyFill="1" applyBorder="1"/>
    <xf numFmtId="0" fontId="4" fillId="29" borderId="12" xfId="0" applyFont="1" applyFill="1" applyBorder="1" applyAlignment="1">
      <alignment horizontal="right" vertical="center"/>
    </xf>
    <xf numFmtId="0" fontId="3" fillId="30" borderId="0" xfId="0" applyFont="1" applyFill="1"/>
    <xf numFmtId="0" fontId="0" fillId="29" borderId="12" xfId="0" quotePrefix="1" applyFill="1" applyBorder="1" applyAlignment="1">
      <alignment vertical="center"/>
    </xf>
    <xf numFmtId="0" fontId="0" fillId="27" borderId="16" xfId="0" applyFill="1" applyBorder="1" applyAlignment="1"/>
    <xf numFmtId="0" fontId="0" fillId="27" borderId="17" xfId="0" quotePrefix="1" applyFill="1" applyBorder="1" applyAlignment="1"/>
    <xf numFmtId="0" fontId="0" fillId="27" borderId="17" xfId="0" applyFill="1" applyBorder="1" applyAlignment="1"/>
    <xf numFmtId="0" fontId="0" fillId="27" borderId="14" xfId="0" applyFill="1" applyBorder="1" applyAlignment="1"/>
    <xf numFmtId="0" fontId="0" fillId="27" borderId="0" xfId="0" quotePrefix="1" applyFill="1" applyBorder="1" applyAlignment="1"/>
    <xf numFmtId="0" fontId="0" fillId="27" borderId="0" xfId="0" applyFill="1" applyBorder="1" applyAlignment="1"/>
    <xf numFmtId="0" fontId="0" fillId="27" borderId="8" xfId="0" applyFill="1" applyBorder="1" applyAlignment="1"/>
    <xf numFmtId="0" fontId="0" fillId="27" borderId="10" xfId="0" quotePrefix="1" applyFill="1" applyBorder="1" applyAlignment="1"/>
    <xf numFmtId="0" fontId="0" fillId="27" borderId="10" xfId="0" applyFill="1" applyBorder="1" applyAlignment="1"/>
    <xf numFmtId="0" fontId="0" fillId="27" borderId="15" xfId="0" quotePrefix="1" applyFill="1" applyBorder="1" applyAlignment="1"/>
    <xf numFmtId="0" fontId="0" fillId="27" borderId="18" xfId="0" quotePrefix="1" applyFill="1" applyBorder="1" applyAlignment="1"/>
    <xf numFmtId="0" fontId="0" fillId="27" borderId="11" xfId="0" quotePrefix="1" applyFill="1" applyBorder="1" applyAlignment="1"/>
    <xf numFmtId="0" fontId="0" fillId="2" borderId="0" xfId="0" applyAlignment="1"/>
    <xf numFmtId="49" fontId="0" fillId="2" borderId="0" xfId="0" quotePrefix="1" applyNumberFormat="1" applyAlignment="1"/>
    <xf numFmtId="0" fontId="3" fillId="30" borderId="0" xfId="0" applyFont="1" applyFill="1" applyAlignment="1"/>
    <xf numFmtId="0" fontId="0" fillId="27" borderId="13" xfId="0" applyFill="1" applyBorder="1" applyAlignment="1"/>
    <xf numFmtId="0" fontId="38" fillId="0" borderId="0" xfId="64" applyFont="1" applyBorder="1"/>
    <xf numFmtId="0" fontId="38" fillId="0" borderId="0" xfId="64" applyFont="1"/>
    <xf numFmtId="0" fontId="40" fillId="0" borderId="0" xfId="64" applyFont="1" applyBorder="1"/>
    <xf numFmtId="0" fontId="21" fillId="0" borderId="24" xfId="64" applyFont="1" applyBorder="1"/>
    <xf numFmtId="0" fontId="40" fillId="0" borderId="24" xfId="64" applyFont="1" applyBorder="1"/>
    <xf numFmtId="0" fontId="40" fillId="0" borderId="0" xfId="64" applyFont="1"/>
    <xf numFmtId="0" fontId="42" fillId="0" borderId="0" xfId="64" applyFont="1"/>
    <xf numFmtId="0" fontId="5" fillId="0" borderId="26" xfId="64" applyFont="1" applyBorder="1" applyAlignment="1">
      <alignment horizontal="left" vertical="center"/>
    </xf>
    <xf numFmtId="0" fontId="44" fillId="0" borderId="26" xfId="64" applyFont="1" applyBorder="1" applyAlignment="1">
      <alignment horizontal="left" vertical="center"/>
    </xf>
    <xf numFmtId="0" fontId="42" fillId="0" borderId="0" xfId="64" applyFont="1" applyBorder="1" applyAlignment="1">
      <alignment vertical="center"/>
    </xf>
    <xf numFmtId="0" fontId="45" fillId="0" borderId="27" xfId="64" applyFont="1" applyBorder="1" applyAlignment="1">
      <alignment vertical="center"/>
    </xf>
    <xf numFmtId="0" fontId="46" fillId="0" borderId="0" xfId="64" applyFont="1" applyBorder="1" applyAlignment="1">
      <alignment vertical="center"/>
    </xf>
    <xf numFmtId="0" fontId="45" fillId="0" borderId="0" xfId="64" applyFont="1" applyBorder="1"/>
    <xf numFmtId="0" fontId="47" fillId="0" borderId="0" xfId="64" applyFont="1"/>
    <xf numFmtId="0" fontId="45" fillId="0" borderId="0" xfId="64" applyFont="1" applyFill="1" applyBorder="1" applyAlignment="1"/>
    <xf numFmtId="0" fontId="48" fillId="0" borderId="0" xfId="64" applyFont="1" applyFill="1" applyBorder="1" applyAlignment="1"/>
    <xf numFmtId="0" fontId="49" fillId="0" borderId="0" xfId="64" applyFont="1" applyFill="1" applyBorder="1" applyAlignment="1"/>
    <xf numFmtId="0" fontId="50" fillId="0" borderId="0" xfId="64" applyFont="1" applyFill="1" applyBorder="1" applyAlignment="1"/>
    <xf numFmtId="0" fontId="51" fillId="0" borderId="0" xfId="64" applyFont="1" applyFill="1" applyBorder="1"/>
    <xf numFmtId="0" fontId="51" fillId="0" borderId="0" xfId="64" applyFont="1" applyBorder="1" applyAlignment="1">
      <alignment horizontal="right"/>
    </xf>
    <xf numFmtId="0" fontId="51" fillId="0" borderId="0" xfId="64" applyFont="1" applyBorder="1"/>
    <xf numFmtId="0" fontId="51" fillId="0" borderId="0" xfId="64" applyFont="1" applyAlignment="1">
      <alignment textRotation="180"/>
    </xf>
    <xf numFmtId="0" fontId="51" fillId="0" borderId="0" xfId="64" applyFont="1"/>
    <xf numFmtId="0" fontId="43" fillId="0" borderId="0" xfId="64" applyFont="1" applyFill="1" applyBorder="1" applyAlignment="1">
      <alignment vertical="center"/>
    </xf>
    <xf numFmtId="0" fontId="43" fillId="0" borderId="0" xfId="64" applyFont="1" applyFill="1" applyBorder="1" applyAlignment="1">
      <alignment horizontal="left" vertical="center"/>
    </xf>
    <xf numFmtId="0" fontId="42" fillId="0" borderId="0" xfId="64" applyFont="1" applyAlignment="1">
      <alignment vertical="center"/>
    </xf>
    <xf numFmtId="0" fontId="45" fillId="0" borderId="31" xfId="64" applyFont="1" applyBorder="1"/>
    <xf numFmtId="0" fontId="52" fillId="0" borderId="27" xfId="64" applyFont="1" applyBorder="1"/>
    <xf numFmtId="0" fontId="44" fillId="0" borderId="27" xfId="64" applyFont="1" applyFill="1" applyBorder="1"/>
    <xf numFmtId="14" fontId="45" fillId="0" borderId="34" xfId="64" applyNumberFormat="1" applyFont="1" applyFill="1" applyBorder="1" applyAlignment="1">
      <alignment horizontal="right" wrapText="1"/>
    </xf>
    <xf numFmtId="3" fontId="45" fillId="0" borderId="36" xfId="64" applyNumberFormat="1" applyFont="1" applyFill="1" applyBorder="1" applyAlignment="1">
      <alignment horizontal="right" vertical="center"/>
    </xf>
    <xf numFmtId="0" fontId="45" fillId="0" borderId="27" xfId="64" quotePrefix="1" applyFont="1" applyBorder="1" applyAlignment="1">
      <alignment vertical="center"/>
    </xf>
    <xf numFmtId="0" fontId="45" fillId="0" borderId="27" xfId="64" applyFont="1" applyBorder="1" applyAlignment="1">
      <alignment horizontal="left" vertical="center" wrapText="1"/>
    </xf>
    <xf numFmtId="3" fontId="42" fillId="0" borderId="0" xfId="64" applyNumberFormat="1" applyFont="1" applyFill="1" applyBorder="1" applyAlignment="1">
      <alignment vertical="center"/>
    </xf>
    <xf numFmtId="0" fontId="45" fillId="0" borderId="27" xfId="64" applyFont="1" applyFill="1" applyBorder="1" applyAlignment="1">
      <alignment horizontal="left" vertical="center" wrapText="1"/>
    </xf>
    <xf numFmtId="0" fontId="43" fillId="0" borderId="27" xfId="64" quotePrefix="1" applyFont="1" applyBorder="1" applyAlignment="1">
      <alignment horizontal="left" vertical="center"/>
    </xf>
    <xf numFmtId="0" fontId="43" fillId="0" borderId="27" xfId="64" applyFont="1" applyBorder="1" applyAlignment="1">
      <alignment horizontal="left" vertical="center"/>
    </xf>
    <xf numFmtId="3" fontId="46" fillId="0" borderId="0" xfId="64" applyNumberFormat="1" applyFont="1" applyFill="1" applyBorder="1" applyAlignment="1">
      <alignment vertical="center"/>
    </xf>
    <xf numFmtId="0" fontId="46" fillId="0" borderId="0" xfId="64" applyFont="1" applyAlignment="1">
      <alignment vertical="center"/>
    </xf>
    <xf numFmtId="0" fontId="45" fillId="0" borderId="27" xfId="64" quotePrefix="1" applyFont="1" applyFill="1" applyBorder="1" applyAlignment="1">
      <alignment horizontal="left" vertical="center"/>
    </xf>
    <xf numFmtId="0" fontId="45" fillId="0" borderId="27" xfId="64" applyFont="1" applyBorder="1" applyAlignment="1">
      <alignment horizontal="left" vertical="center"/>
    </xf>
    <xf numFmtId="3" fontId="43" fillId="0" borderId="36" xfId="64" applyNumberFormat="1" applyFont="1" applyFill="1" applyBorder="1" applyAlignment="1">
      <alignment horizontal="right" vertical="center"/>
    </xf>
    <xf numFmtId="0" fontId="39" fillId="0" borderId="0" xfId="314" applyFont="1" applyFill="1" applyAlignment="1">
      <alignment wrapText="1"/>
    </xf>
    <xf numFmtId="0" fontId="47" fillId="31" borderId="0" xfId="64" applyFont="1" applyFill="1"/>
    <xf numFmtId="0" fontId="2" fillId="31" borderId="0" xfId="314" applyFill="1"/>
    <xf numFmtId="0" fontId="2" fillId="2" borderId="0" xfId="314"/>
    <xf numFmtId="0" fontId="38" fillId="31" borderId="0" xfId="64" applyFont="1" applyFill="1" applyBorder="1"/>
    <xf numFmtId="0" fontId="40" fillId="31" borderId="0" xfId="64" applyFont="1" applyFill="1"/>
    <xf numFmtId="0" fontId="51" fillId="31" borderId="0" xfId="64" applyFont="1" applyFill="1"/>
    <xf numFmtId="0" fontId="42" fillId="31" borderId="0" xfId="64" applyFont="1" applyFill="1" applyAlignment="1">
      <alignment vertical="center"/>
    </xf>
    <xf numFmtId="0" fontId="42" fillId="31" borderId="0" xfId="64" applyFont="1" applyFill="1"/>
    <xf numFmtId="0" fontId="42" fillId="31" borderId="0" xfId="64" applyFont="1" applyFill="1" applyBorder="1" applyAlignment="1">
      <alignment vertical="center"/>
    </xf>
    <xf numFmtId="3" fontId="42" fillId="0" borderId="0" xfId="64" applyNumberFormat="1" applyFont="1" applyAlignment="1">
      <alignment vertical="center"/>
    </xf>
    <xf numFmtId="3" fontId="46" fillId="0" borderId="0" xfId="64" applyNumberFormat="1" applyFont="1" applyAlignment="1">
      <alignment vertical="center"/>
    </xf>
    <xf numFmtId="0" fontId="46" fillId="31" borderId="0" xfId="64" applyFont="1" applyFill="1" applyAlignment="1">
      <alignment vertical="center"/>
    </xf>
    <xf numFmtId="0" fontId="46" fillId="31" borderId="0" xfId="64" applyFont="1" applyFill="1" applyBorder="1" applyAlignment="1">
      <alignment vertical="center"/>
    </xf>
    <xf numFmtId="0" fontId="38" fillId="31" borderId="0" xfId="64" applyFont="1" applyFill="1"/>
    <xf numFmtId="165" fontId="38" fillId="31" borderId="0" xfId="64" applyNumberFormat="1" applyFont="1" applyFill="1"/>
    <xf numFmtId="3" fontId="38" fillId="31" borderId="0" xfId="64" applyNumberFormat="1" applyFont="1" applyFill="1"/>
    <xf numFmtId="3" fontId="5" fillId="0" borderId="36" xfId="64" applyNumberFormat="1" applyFont="1" applyFill="1" applyBorder="1" applyAlignment="1">
      <alignment horizontal="right" vertical="center"/>
    </xf>
    <xf numFmtId="3" fontId="78" fillId="0" borderId="36" xfId="64" applyNumberFormat="1" applyFont="1" applyFill="1" applyBorder="1" applyAlignment="1">
      <alignment horizontal="right" vertical="center"/>
    </xf>
    <xf numFmtId="14" fontId="43" fillId="0" borderId="48" xfId="64" applyNumberFormat="1" applyFont="1" applyFill="1" applyBorder="1" applyAlignment="1">
      <alignment horizontal="right" wrapText="1"/>
    </xf>
    <xf numFmtId="0" fontId="2" fillId="0" borderId="0" xfId="314" applyFill="1"/>
    <xf numFmtId="0" fontId="45" fillId="0" borderId="0" xfId="64" applyFont="1"/>
    <xf numFmtId="0" fontId="48" fillId="0" borderId="0" xfId="64" applyFont="1"/>
    <xf numFmtId="0" fontId="49" fillId="0" borderId="0" xfId="64" applyFont="1"/>
    <xf numFmtId="0" fontId="50" fillId="0" borderId="0" xfId="64" applyFont="1"/>
    <xf numFmtId="0" fontId="51" fillId="0" borderId="0" xfId="64" applyFont="1" applyAlignment="1">
      <alignment horizontal="right"/>
    </xf>
    <xf numFmtId="0" fontId="43" fillId="0" borderId="0" xfId="64" applyFont="1" applyAlignment="1">
      <alignment vertical="center"/>
    </xf>
    <xf numFmtId="0" fontId="43" fillId="0" borderId="0" xfId="64" applyFont="1" applyAlignment="1">
      <alignment horizontal="left" vertical="center"/>
    </xf>
    <xf numFmtId="0" fontId="44" fillId="0" borderId="27" xfId="64" applyFont="1" applyBorder="1"/>
    <xf numFmtId="3" fontId="43" fillId="0" borderId="36" xfId="64" applyNumberFormat="1" applyFont="1" applyBorder="1" applyAlignment="1">
      <alignment horizontal="right" vertical="center"/>
    </xf>
    <xf numFmtId="3" fontId="78" fillId="0" borderId="36" xfId="64" applyNumberFormat="1" applyFont="1" applyBorder="1" applyAlignment="1">
      <alignment horizontal="right" vertical="center"/>
    </xf>
    <xf numFmtId="3" fontId="45" fillId="0" borderId="36" xfId="64" applyNumberFormat="1" applyFont="1" applyBorder="1" applyAlignment="1">
      <alignment horizontal="right" vertical="center"/>
    </xf>
    <xf numFmtId="3" fontId="5" fillId="0" borderId="36" xfId="64" applyNumberFormat="1" applyFont="1" applyBorder="1" applyAlignment="1">
      <alignment horizontal="right" vertical="center"/>
    </xf>
    <xf numFmtId="0" fontId="45" fillId="0" borderId="27" xfId="64" quotePrefix="1" applyFont="1" applyBorder="1" applyAlignment="1">
      <alignment horizontal="left" vertical="center"/>
    </xf>
    <xf numFmtId="3" fontId="44" fillId="0" borderId="36" xfId="64" applyNumberFormat="1" applyFont="1" applyBorder="1" applyAlignment="1">
      <alignment horizontal="right" vertical="center"/>
    </xf>
    <xf numFmtId="0" fontId="39" fillId="0" borderId="0" xfId="0" applyFont="1" applyFill="1" applyAlignment="1">
      <alignment wrapText="1"/>
    </xf>
    <xf numFmtId="0" fontId="0" fillId="0" borderId="0" xfId="0" applyFill="1"/>
    <xf numFmtId="0" fontId="37" fillId="0" borderId="0" xfId="64"/>
    <xf numFmtId="0" fontId="46" fillId="0" borderId="0" xfId="64" applyFont="1"/>
    <xf numFmtId="3" fontId="38" fillId="0" borderId="0" xfId="64" applyNumberFormat="1" applyFont="1"/>
    <xf numFmtId="165" fontId="38" fillId="0" borderId="0" xfId="64" applyNumberFormat="1" applyFont="1"/>
    <xf numFmtId="3" fontId="45" fillId="0" borderId="49" xfId="64" applyNumberFormat="1" applyFont="1" applyBorder="1" applyAlignment="1">
      <alignment horizontal="right" vertical="center"/>
    </xf>
    <xf numFmtId="0" fontId="40" fillId="0" borderId="0" xfId="64" applyFont="1" applyAlignment="1">
      <alignment horizontal="center" vertical="top" textRotation="180"/>
    </xf>
    <xf numFmtId="0" fontId="42" fillId="31" borderId="0" xfId="314" applyFont="1" applyFill="1"/>
    <xf numFmtId="14" fontId="43" fillId="117" borderId="33" xfId="64" applyNumberFormat="1" applyFont="1" applyFill="1" applyBorder="1" applyAlignment="1">
      <alignment horizontal="right" wrapText="1"/>
    </xf>
    <xf numFmtId="3" fontId="43" fillId="117" borderId="36" xfId="64" applyNumberFormat="1" applyFont="1" applyFill="1" applyBorder="1" applyAlignment="1">
      <alignment horizontal="right" vertical="center"/>
    </xf>
    <xf numFmtId="3" fontId="44" fillId="117" borderId="36" xfId="64" applyNumberFormat="1" applyFont="1" applyFill="1" applyBorder="1" applyAlignment="1">
      <alignment horizontal="right" vertical="center"/>
    </xf>
    <xf numFmtId="3" fontId="43" fillId="117" borderId="49" xfId="64" applyNumberFormat="1" applyFont="1" applyFill="1" applyBorder="1" applyAlignment="1">
      <alignment horizontal="right" vertical="center"/>
    </xf>
    <xf numFmtId="3" fontId="44" fillId="117" borderId="49" xfId="64" applyNumberFormat="1" applyFont="1" applyFill="1" applyBorder="1" applyAlignment="1">
      <alignment horizontal="right" vertical="center"/>
    </xf>
    <xf numFmtId="14" fontId="43" fillId="0" borderId="29" xfId="64" applyNumberFormat="1" applyFont="1" applyFill="1" applyBorder="1" applyAlignment="1">
      <alignment horizontal="center" vertical="center"/>
    </xf>
    <xf numFmtId="14" fontId="43" fillId="0" borderId="30" xfId="64" applyNumberFormat="1" applyFont="1" applyFill="1" applyBorder="1" applyAlignment="1">
      <alignment horizontal="center" vertical="center"/>
    </xf>
    <xf numFmtId="14" fontId="43" fillId="0" borderId="0" xfId="64" applyNumberFormat="1" applyFont="1" applyFill="1" applyBorder="1" applyAlignment="1">
      <alignment horizontal="center" vertical="center" wrapText="1"/>
    </xf>
    <xf numFmtId="14" fontId="43" fillId="0" borderId="32" xfId="64" applyNumberFormat="1" applyFont="1" applyFill="1" applyBorder="1" applyAlignment="1">
      <alignment horizontal="center" vertical="center" wrapText="1"/>
    </xf>
    <xf numFmtId="0" fontId="43" fillId="0" borderId="25" xfId="64" applyFont="1" applyFill="1" applyBorder="1" applyAlignment="1">
      <alignment horizontal="center" vertical="center" wrapText="1"/>
    </xf>
    <xf numFmtId="0" fontId="41" fillId="0" borderId="0" xfId="64" applyFont="1" applyAlignment="1">
      <alignment horizontal="right" vertical="top" textRotation="180"/>
    </xf>
    <xf numFmtId="0" fontId="21" fillId="0" borderId="28" xfId="64" applyFont="1" applyFill="1" applyBorder="1" applyAlignment="1">
      <alignment horizontal="center" vertical="top" textRotation="180"/>
    </xf>
    <xf numFmtId="0" fontId="40" fillId="0" borderId="0" xfId="64" applyFont="1" applyFill="1" applyBorder="1" applyAlignment="1">
      <alignment horizontal="center" vertical="top" textRotation="180"/>
    </xf>
    <xf numFmtId="14" fontId="43" fillId="0" borderId="0" xfId="64" applyNumberFormat="1" applyFont="1" applyAlignment="1">
      <alignment horizontal="center" vertical="center" wrapText="1"/>
    </xf>
    <xf numFmtId="14" fontId="43" fillId="0" borderId="32" xfId="64" applyNumberFormat="1" applyFont="1" applyBorder="1" applyAlignment="1">
      <alignment horizontal="center" vertical="center" wrapText="1"/>
    </xf>
    <xf numFmtId="0" fontId="21" fillId="0" borderId="28" xfId="64" applyFont="1" applyBorder="1" applyAlignment="1">
      <alignment horizontal="center" vertical="top" textRotation="180"/>
    </xf>
    <xf numFmtId="0" fontId="40" fillId="0" borderId="0" xfId="64" applyFont="1" applyAlignment="1">
      <alignment horizontal="center" vertical="top" textRotation="180"/>
    </xf>
    <xf numFmtId="14" fontId="43" fillId="0" borderId="29" xfId="64" applyNumberFormat="1" applyFont="1" applyBorder="1" applyAlignment="1">
      <alignment horizontal="center" vertical="center"/>
    </xf>
    <xf numFmtId="14" fontId="43" fillId="0" borderId="30" xfId="64" applyNumberFormat="1" applyFont="1" applyBorder="1" applyAlignment="1">
      <alignment horizontal="center" vertical="center"/>
    </xf>
    <xf numFmtId="0" fontId="43" fillId="0" borderId="25" xfId="64" applyFont="1" applyBorder="1" applyAlignment="1">
      <alignment horizontal="center" vertical="center" wrapText="1"/>
    </xf>
  </cellXfs>
  <cellStyles count="318">
    <cellStyle name="20 % - Akzent1" xfId="65" xr:uid="{00000000-0005-0000-0000-000000000000}"/>
    <cellStyle name="20 % - Akzent2" xfId="66" xr:uid="{00000000-0005-0000-0000-000001000000}"/>
    <cellStyle name="20 % - Akzent3" xfId="67" xr:uid="{00000000-0005-0000-0000-000002000000}"/>
    <cellStyle name="20 % - Akzent4" xfId="68" xr:uid="{00000000-0005-0000-0000-000003000000}"/>
    <cellStyle name="20 % - Akzent5" xfId="69" xr:uid="{00000000-0005-0000-0000-000004000000}"/>
    <cellStyle name="20 % - Akzent6" xfId="70" xr:uid="{00000000-0005-0000-0000-000005000000}"/>
    <cellStyle name="20% - Accent1 2" xfId="71" xr:uid="{00000000-0005-0000-0000-000006000000}"/>
    <cellStyle name="20% - Accent2 2" xfId="72" xr:uid="{00000000-0005-0000-0000-000007000000}"/>
    <cellStyle name="20% - Accent3 2" xfId="73" xr:uid="{00000000-0005-0000-0000-000008000000}"/>
    <cellStyle name="20% - Accent4 2" xfId="74" xr:uid="{00000000-0005-0000-0000-000009000000}"/>
    <cellStyle name="20% - Accent5 2" xfId="75" xr:uid="{00000000-0005-0000-0000-00000A000000}"/>
    <cellStyle name="20% - Accent6 2" xfId="76" xr:uid="{00000000-0005-0000-0000-00000B000000}"/>
    <cellStyle name="40 % - Akzent1" xfId="77" xr:uid="{00000000-0005-0000-0000-00000C000000}"/>
    <cellStyle name="40 % - Akzent2" xfId="78" xr:uid="{00000000-0005-0000-0000-00000D000000}"/>
    <cellStyle name="40 % - Akzent3" xfId="79" xr:uid="{00000000-0005-0000-0000-00000E000000}"/>
    <cellStyle name="40 % - Akzent4" xfId="80" xr:uid="{00000000-0005-0000-0000-00000F000000}"/>
    <cellStyle name="40 % - Akzent5" xfId="81" xr:uid="{00000000-0005-0000-0000-000010000000}"/>
    <cellStyle name="40 % - Akzent6" xfId="82" xr:uid="{00000000-0005-0000-0000-000011000000}"/>
    <cellStyle name="40% - Accent1 2" xfId="83" xr:uid="{00000000-0005-0000-0000-000012000000}"/>
    <cellStyle name="40% - Accent2 2" xfId="84" xr:uid="{00000000-0005-0000-0000-000013000000}"/>
    <cellStyle name="40% - Accent3 2" xfId="85" xr:uid="{00000000-0005-0000-0000-000014000000}"/>
    <cellStyle name="40% - Accent4 2" xfId="86" xr:uid="{00000000-0005-0000-0000-000015000000}"/>
    <cellStyle name="40% - Accent5 2" xfId="87" xr:uid="{00000000-0005-0000-0000-000016000000}"/>
    <cellStyle name="40% - Accent6 2" xfId="88" xr:uid="{00000000-0005-0000-0000-000017000000}"/>
    <cellStyle name="60 % - Akzent1" xfId="89" xr:uid="{00000000-0005-0000-0000-000018000000}"/>
    <cellStyle name="60 % - Akzent2" xfId="90" xr:uid="{00000000-0005-0000-0000-000019000000}"/>
    <cellStyle name="60 % - Akzent3" xfId="91" xr:uid="{00000000-0005-0000-0000-00001A000000}"/>
    <cellStyle name="60 % - Akzent4" xfId="92" xr:uid="{00000000-0005-0000-0000-00001B000000}"/>
    <cellStyle name="60 % - Akzent5" xfId="93" xr:uid="{00000000-0005-0000-0000-00001C000000}"/>
    <cellStyle name="60 % - Akzent6" xfId="94" xr:uid="{00000000-0005-0000-0000-00001D000000}"/>
    <cellStyle name="60% - Accent1 2" xfId="95" xr:uid="{00000000-0005-0000-0000-00001E000000}"/>
    <cellStyle name="60% - Accent2 2" xfId="96" xr:uid="{00000000-0005-0000-0000-00001F000000}"/>
    <cellStyle name="60% - Accent3 2" xfId="97" xr:uid="{00000000-0005-0000-0000-000020000000}"/>
    <cellStyle name="60% - Accent4 2" xfId="98" xr:uid="{00000000-0005-0000-0000-000021000000}"/>
    <cellStyle name="60% - Accent5 2" xfId="99" xr:uid="{00000000-0005-0000-0000-000022000000}"/>
    <cellStyle name="60% - Accent6 2" xfId="100" xr:uid="{00000000-0005-0000-0000-000023000000}"/>
    <cellStyle name="Accent1 - 20%" xfId="1" xr:uid="{00000000-0005-0000-0000-000024000000}"/>
    <cellStyle name="Accent1 - 40%" xfId="2" xr:uid="{00000000-0005-0000-0000-000025000000}"/>
    <cellStyle name="Accent1 - 60%" xfId="3" xr:uid="{00000000-0005-0000-0000-000026000000}"/>
    <cellStyle name="Accent1 2" xfId="101" xr:uid="{00000000-0005-0000-0000-000027000000}"/>
    <cellStyle name="Accent2 - 20%" xfId="4" xr:uid="{00000000-0005-0000-0000-000028000000}"/>
    <cellStyle name="Accent2 - 40%" xfId="5" xr:uid="{00000000-0005-0000-0000-000029000000}"/>
    <cellStyle name="Accent2 - 60%" xfId="6" xr:uid="{00000000-0005-0000-0000-00002A000000}"/>
    <cellStyle name="Accent2 2" xfId="102" xr:uid="{00000000-0005-0000-0000-00002B000000}"/>
    <cellStyle name="Accent3 - 20%" xfId="7" xr:uid="{00000000-0005-0000-0000-00002C000000}"/>
    <cellStyle name="Accent3 - 40%" xfId="8" xr:uid="{00000000-0005-0000-0000-00002D000000}"/>
    <cellStyle name="Accent3 - 60%" xfId="9" xr:uid="{00000000-0005-0000-0000-00002E000000}"/>
    <cellStyle name="Accent3 2" xfId="103" xr:uid="{00000000-0005-0000-0000-00002F000000}"/>
    <cellStyle name="Accent4 - 20%" xfId="10" xr:uid="{00000000-0005-0000-0000-000030000000}"/>
    <cellStyle name="Accent4 - 40%" xfId="11" xr:uid="{00000000-0005-0000-0000-000031000000}"/>
    <cellStyle name="Accent4 - 60%" xfId="12" xr:uid="{00000000-0005-0000-0000-000032000000}"/>
    <cellStyle name="Accent4 2" xfId="104" xr:uid="{00000000-0005-0000-0000-000033000000}"/>
    <cellStyle name="Accent5 - 20%" xfId="13" xr:uid="{00000000-0005-0000-0000-000034000000}"/>
    <cellStyle name="Accent5 - 40%" xfId="14" xr:uid="{00000000-0005-0000-0000-000035000000}"/>
    <cellStyle name="Accent5 - 60%" xfId="15" xr:uid="{00000000-0005-0000-0000-000036000000}"/>
    <cellStyle name="Accent5 2" xfId="105" xr:uid="{00000000-0005-0000-0000-000037000000}"/>
    <cellStyle name="Accent6 - 20%" xfId="16" xr:uid="{00000000-0005-0000-0000-000038000000}"/>
    <cellStyle name="Accent6 - 40%" xfId="17" xr:uid="{00000000-0005-0000-0000-000039000000}"/>
    <cellStyle name="Accent6 - 60%" xfId="18" xr:uid="{00000000-0005-0000-0000-00003A000000}"/>
    <cellStyle name="Accent6 2" xfId="106" xr:uid="{00000000-0005-0000-0000-00003B000000}"/>
    <cellStyle name="Akzent1" xfId="299" builtinId="29" customBuiltin="1"/>
    <cellStyle name="Akzent2" xfId="300" builtinId="33" customBuiltin="1"/>
    <cellStyle name="Akzent3" xfId="301" builtinId="37" customBuiltin="1"/>
    <cellStyle name="Akzent4" xfId="302" builtinId="41" customBuiltin="1"/>
    <cellStyle name="Akzent5" xfId="303" builtinId="45" customBuiltin="1"/>
    <cellStyle name="Akzent6" xfId="304" builtinId="49" customBuiltin="1"/>
    <cellStyle name="Ausgabe" xfId="25" xr:uid="{00000000-0005-0000-0000-000042000000}"/>
    <cellStyle name="Bad 2" xfId="107" xr:uid="{00000000-0005-0000-0000-000043000000}"/>
    <cellStyle name="Berechnung" xfId="19" xr:uid="{00000000-0005-0000-0000-000044000000}"/>
    <cellStyle name="Calculation 2" xfId="108" xr:uid="{00000000-0005-0000-0000-000045000000}"/>
    <cellStyle name="Check Cell 2" xfId="109" xr:uid="{00000000-0005-0000-0000-000046000000}"/>
    <cellStyle name="Eingabe" xfId="23" xr:uid="{00000000-0005-0000-0000-000047000000}"/>
    <cellStyle name="Emphasis 1" xfId="20" xr:uid="{00000000-0005-0000-0000-000048000000}"/>
    <cellStyle name="Emphasis 2" xfId="21" xr:uid="{00000000-0005-0000-0000-000049000000}"/>
    <cellStyle name="Emphasis 3" xfId="22" xr:uid="{00000000-0005-0000-0000-00004A000000}"/>
    <cellStyle name="Ergebnis" xfId="27" xr:uid="{00000000-0005-0000-0000-00004B000000}"/>
    <cellStyle name="Erklärender Text" xfId="110" xr:uid="{00000000-0005-0000-0000-00004C000000}"/>
    <cellStyle name="Euro" xfId="111" xr:uid="{00000000-0005-0000-0000-00004D000000}"/>
    <cellStyle name="Explanatory Text 2" xfId="112" xr:uid="{00000000-0005-0000-0000-00004E000000}"/>
    <cellStyle name="Good 2" xfId="113" xr:uid="{00000000-0005-0000-0000-00004F000000}"/>
    <cellStyle name="Gut" xfId="305" builtinId="26" customBuiltin="1"/>
    <cellStyle name="Heading 1 2" xfId="114" xr:uid="{00000000-0005-0000-0000-000051000000}"/>
    <cellStyle name="Heading 2 2" xfId="115" xr:uid="{00000000-0005-0000-0000-000052000000}"/>
    <cellStyle name="Heading 3 2" xfId="116" xr:uid="{00000000-0005-0000-0000-000053000000}"/>
    <cellStyle name="Heading 4 2" xfId="117" xr:uid="{00000000-0005-0000-0000-000054000000}"/>
    <cellStyle name="Input 2" xfId="118" xr:uid="{00000000-0005-0000-0000-000055000000}"/>
    <cellStyle name="Linked Cell 2" xfId="119" xr:uid="{00000000-0005-0000-0000-000056000000}"/>
    <cellStyle name="Neutral" xfId="24" builtinId="28" customBuiltin="1"/>
    <cellStyle name="Normal 2" xfId="314" xr:uid="{00000000-0005-0000-0000-000058000000}"/>
    <cellStyle name="Note 2" xfId="120" xr:uid="{00000000-0005-0000-0000-000059000000}"/>
    <cellStyle name="Notiz" xfId="306" builtinId="10" customBuiltin="1"/>
    <cellStyle name="Output 2" xfId="121" xr:uid="{00000000-0005-0000-0000-00005B000000}"/>
    <cellStyle name="Prozent 2" xfId="122" xr:uid="{00000000-0005-0000-0000-00005C000000}"/>
    <cellStyle name="Prozent 2 2" xfId="123" xr:uid="{00000000-0005-0000-0000-00005D000000}"/>
    <cellStyle name="Prozent 3" xfId="124" xr:uid="{00000000-0005-0000-0000-00005E000000}"/>
    <cellStyle name="SAPBEXaggData" xfId="125" xr:uid="{00000000-0005-0000-0000-00005F000000}"/>
    <cellStyle name="SAPBEXaggData 2" xfId="126" xr:uid="{00000000-0005-0000-0000-000060000000}"/>
    <cellStyle name="SAPBEXaggData 3" xfId="127" xr:uid="{00000000-0005-0000-0000-000061000000}"/>
    <cellStyle name="SAPBEXaggData_Auswertung LOB" xfId="128" xr:uid="{00000000-0005-0000-0000-000062000000}"/>
    <cellStyle name="SAPBEXaggDataEmph" xfId="129" xr:uid="{00000000-0005-0000-0000-000063000000}"/>
    <cellStyle name="SAPBEXaggDataEmph 2" xfId="130" xr:uid="{00000000-0005-0000-0000-000064000000}"/>
    <cellStyle name="SAPBEXaggDataEmph_BEx_modRST_31.12.2013" xfId="131" xr:uid="{00000000-0005-0000-0000-000065000000}"/>
    <cellStyle name="SAPBEXaggItem" xfId="132" xr:uid="{00000000-0005-0000-0000-000066000000}"/>
    <cellStyle name="SAPBEXaggItem 2" xfId="133" xr:uid="{00000000-0005-0000-0000-000067000000}"/>
    <cellStyle name="SAPBEXaggItem 3" xfId="134" xr:uid="{00000000-0005-0000-0000-000068000000}"/>
    <cellStyle name="SAPBEXaggItem_% percentage" xfId="135" xr:uid="{00000000-0005-0000-0000-000069000000}"/>
    <cellStyle name="SAPBEXaggItemX" xfId="136" xr:uid="{00000000-0005-0000-0000-00006A000000}"/>
    <cellStyle name="SAPBEXaggItemX 2" xfId="137" xr:uid="{00000000-0005-0000-0000-00006B000000}"/>
    <cellStyle name="SAPBEXaggItemX 3" xfId="138" xr:uid="{00000000-0005-0000-0000-00006C000000}"/>
    <cellStyle name="SAPBEXaggItemX_% percentage" xfId="139" xr:uid="{00000000-0005-0000-0000-00006D000000}"/>
    <cellStyle name="SAPBEXchaText" xfId="140" xr:uid="{00000000-0005-0000-0000-00006E000000}"/>
    <cellStyle name="SAPBEXchaText 2" xfId="141" xr:uid="{00000000-0005-0000-0000-00006F000000}"/>
    <cellStyle name="SAPBEXchaText 3" xfId="142" xr:uid="{00000000-0005-0000-0000-000070000000}"/>
    <cellStyle name="SAPBEXchaText_% percentage" xfId="143" xr:uid="{00000000-0005-0000-0000-000071000000}"/>
    <cellStyle name="SAPBEXexcBad7" xfId="144" xr:uid="{00000000-0005-0000-0000-000072000000}"/>
    <cellStyle name="SAPBEXexcBad7 2" xfId="145" xr:uid="{00000000-0005-0000-0000-000073000000}"/>
    <cellStyle name="SAPBEXexcBad7_BEx_modRST_31.12.2013" xfId="146" xr:uid="{00000000-0005-0000-0000-000074000000}"/>
    <cellStyle name="SAPBEXexcBad8" xfId="147" xr:uid="{00000000-0005-0000-0000-000075000000}"/>
    <cellStyle name="SAPBEXexcBad8 2" xfId="148" xr:uid="{00000000-0005-0000-0000-000076000000}"/>
    <cellStyle name="SAPBEXexcBad8_BEx_modRST_31.12.2013" xfId="149" xr:uid="{00000000-0005-0000-0000-000077000000}"/>
    <cellStyle name="SAPBEXexcBad9" xfId="150" xr:uid="{00000000-0005-0000-0000-000078000000}"/>
    <cellStyle name="SAPBEXexcBad9 2" xfId="151" xr:uid="{00000000-0005-0000-0000-000079000000}"/>
    <cellStyle name="SAPBEXexcBad9_BEx_modRST_31.12.2013" xfId="152" xr:uid="{00000000-0005-0000-0000-00007A000000}"/>
    <cellStyle name="SAPBEXexcCritical4" xfId="153" xr:uid="{00000000-0005-0000-0000-00007B000000}"/>
    <cellStyle name="SAPBEXexcCritical4 2" xfId="154" xr:uid="{00000000-0005-0000-0000-00007C000000}"/>
    <cellStyle name="SAPBEXexcCritical4_BEx_modRST_31.12.2013" xfId="155" xr:uid="{00000000-0005-0000-0000-00007D000000}"/>
    <cellStyle name="SAPBEXexcCritical5" xfId="156" xr:uid="{00000000-0005-0000-0000-00007E000000}"/>
    <cellStyle name="SAPBEXexcCritical5 2" xfId="157" xr:uid="{00000000-0005-0000-0000-00007F000000}"/>
    <cellStyle name="SAPBEXexcCritical5_BEx_modRST_31.12.2013" xfId="158" xr:uid="{00000000-0005-0000-0000-000080000000}"/>
    <cellStyle name="SAPBEXexcCritical6" xfId="159" xr:uid="{00000000-0005-0000-0000-000081000000}"/>
    <cellStyle name="SAPBEXexcCritical6 2" xfId="160" xr:uid="{00000000-0005-0000-0000-000082000000}"/>
    <cellStyle name="SAPBEXexcCritical6_BEx_modRST_31.12.2013" xfId="161" xr:uid="{00000000-0005-0000-0000-000083000000}"/>
    <cellStyle name="SAPBEXexcGood1" xfId="162" xr:uid="{00000000-0005-0000-0000-000084000000}"/>
    <cellStyle name="SAPBEXexcGood1 2" xfId="163" xr:uid="{00000000-0005-0000-0000-000085000000}"/>
    <cellStyle name="SAPBEXexcGood1_BEx_modRST_31.12.2013" xfId="164" xr:uid="{00000000-0005-0000-0000-000086000000}"/>
    <cellStyle name="SAPBEXexcGood2" xfId="165" xr:uid="{00000000-0005-0000-0000-000087000000}"/>
    <cellStyle name="SAPBEXexcGood2 2" xfId="166" xr:uid="{00000000-0005-0000-0000-000088000000}"/>
    <cellStyle name="SAPBEXexcGood2_BEx_modRST_31.12.2013" xfId="167" xr:uid="{00000000-0005-0000-0000-000089000000}"/>
    <cellStyle name="SAPBEXexcGood3" xfId="168" xr:uid="{00000000-0005-0000-0000-00008A000000}"/>
    <cellStyle name="SAPBEXexcGood3 2" xfId="169" xr:uid="{00000000-0005-0000-0000-00008B000000}"/>
    <cellStyle name="SAPBEXexcGood3_BEx_modRST_31.12.2013" xfId="170" xr:uid="{00000000-0005-0000-0000-00008C000000}"/>
    <cellStyle name="SAPBEXfilterDrill" xfId="171" xr:uid="{00000000-0005-0000-0000-00008D000000}"/>
    <cellStyle name="SAPBEXfilterDrill 2" xfId="172" xr:uid="{00000000-0005-0000-0000-00008E000000}"/>
    <cellStyle name="SAPBEXfilterDrill 3" xfId="173" xr:uid="{00000000-0005-0000-0000-00008F000000}"/>
    <cellStyle name="SAPBEXfilterDrill_% percentage" xfId="174" xr:uid="{00000000-0005-0000-0000-000090000000}"/>
    <cellStyle name="SAPBEXfilterItem" xfId="175" xr:uid="{00000000-0005-0000-0000-000091000000}"/>
    <cellStyle name="SAPBEXfilterItem 2" xfId="176" xr:uid="{00000000-0005-0000-0000-000092000000}"/>
    <cellStyle name="SAPBEXfilterItem 3" xfId="177" xr:uid="{00000000-0005-0000-0000-000093000000}"/>
    <cellStyle name="SAPBEXfilterItem_% percentage" xfId="178" xr:uid="{00000000-0005-0000-0000-000094000000}"/>
    <cellStyle name="SAPBEXfilterText" xfId="179" xr:uid="{00000000-0005-0000-0000-000095000000}"/>
    <cellStyle name="SAPBEXfilterText 2" xfId="180" xr:uid="{00000000-0005-0000-0000-000096000000}"/>
    <cellStyle name="SAPBEXfilterText_BEx_modRST_31.12.2013" xfId="181" xr:uid="{00000000-0005-0000-0000-000097000000}"/>
    <cellStyle name="SAPBEXformats" xfId="182" xr:uid="{00000000-0005-0000-0000-000098000000}"/>
    <cellStyle name="SAPBEXformats 2" xfId="183" xr:uid="{00000000-0005-0000-0000-000099000000}"/>
    <cellStyle name="SAPBEXformats 3" xfId="184" xr:uid="{00000000-0005-0000-0000-00009A000000}"/>
    <cellStyle name="SAPBEXformats_% percentage" xfId="185" xr:uid="{00000000-0005-0000-0000-00009B000000}"/>
    <cellStyle name="SAPBEXheaderItem" xfId="186" xr:uid="{00000000-0005-0000-0000-00009C000000}"/>
    <cellStyle name="SAPBEXheaderItem 2" xfId="187" xr:uid="{00000000-0005-0000-0000-00009D000000}"/>
    <cellStyle name="SAPBEXheaderItem_BEx_modRST_31.12.2013" xfId="188" xr:uid="{00000000-0005-0000-0000-00009E000000}"/>
    <cellStyle name="SAPBEXheaderText" xfId="189" xr:uid="{00000000-0005-0000-0000-00009F000000}"/>
    <cellStyle name="SAPBEXheaderText 2" xfId="190" xr:uid="{00000000-0005-0000-0000-0000A0000000}"/>
    <cellStyle name="SAPBEXheaderText_BEx_modRST_31.12.2013" xfId="191" xr:uid="{00000000-0005-0000-0000-0000A1000000}"/>
    <cellStyle name="SAPBEXHLevel0" xfId="192" xr:uid="{00000000-0005-0000-0000-0000A2000000}"/>
    <cellStyle name="SAPBEXHLevel0 2" xfId="193" xr:uid="{00000000-0005-0000-0000-0000A3000000}"/>
    <cellStyle name="SAPBEXHLevel0 3" xfId="194" xr:uid="{00000000-0005-0000-0000-0000A4000000}"/>
    <cellStyle name="SAPBEXHLevel0_% percentage" xfId="195" xr:uid="{00000000-0005-0000-0000-0000A5000000}"/>
    <cellStyle name="SAPBEXHLevel0X" xfId="196" xr:uid="{00000000-0005-0000-0000-0000A6000000}"/>
    <cellStyle name="SAPBEXHLevel0X 2" xfId="197" xr:uid="{00000000-0005-0000-0000-0000A7000000}"/>
    <cellStyle name="SAPBEXHLevel0X 3" xfId="198" xr:uid="{00000000-0005-0000-0000-0000A8000000}"/>
    <cellStyle name="SAPBEXHLevel0X_% percentage" xfId="199" xr:uid="{00000000-0005-0000-0000-0000A9000000}"/>
    <cellStyle name="SAPBEXHLevel1" xfId="200" xr:uid="{00000000-0005-0000-0000-0000AA000000}"/>
    <cellStyle name="SAPBEXHLevel1 2" xfId="201" xr:uid="{00000000-0005-0000-0000-0000AB000000}"/>
    <cellStyle name="SAPBEXHLevel1 3" xfId="202" xr:uid="{00000000-0005-0000-0000-0000AC000000}"/>
    <cellStyle name="SAPBEXHLevel1_% percentage" xfId="203" xr:uid="{00000000-0005-0000-0000-0000AD000000}"/>
    <cellStyle name="SAPBEXHLevel1X" xfId="204" xr:uid="{00000000-0005-0000-0000-0000AE000000}"/>
    <cellStyle name="SAPBEXHLevel1X 2" xfId="205" xr:uid="{00000000-0005-0000-0000-0000AF000000}"/>
    <cellStyle name="SAPBEXHLevel1X_BEx_modRST_31.12.2013" xfId="206" xr:uid="{00000000-0005-0000-0000-0000B0000000}"/>
    <cellStyle name="SAPBEXHLevel2" xfId="207" xr:uid="{00000000-0005-0000-0000-0000B1000000}"/>
    <cellStyle name="SAPBEXHLevel2 2" xfId="208" xr:uid="{00000000-0005-0000-0000-0000B2000000}"/>
    <cellStyle name="SAPBEXHLevel2 3" xfId="209" xr:uid="{00000000-0005-0000-0000-0000B3000000}"/>
    <cellStyle name="SAPBEXHLevel2_% percentage" xfId="210" xr:uid="{00000000-0005-0000-0000-0000B4000000}"/>
    <cellStyle name="SAPBEXHLevel2X" xfId="211" xr:uid="{00000000-0005-0000-0000-0000B5000000}"/>
    <cellStyle name="SAPBEXHLevel2X 2" xfId="212" xr:uid="{00000000-0005-0000-0000-0000B6000000}"/>
    <cellStyle name="SAPBEXHLevel2X_BEx_modRST_31.12.2013" xfId="213" xr:uid="{00000000-0005-0000-0000-0000B7000000}"/>
    <cellStyle name="SAPBEXHLevel3" xfId="214" xr:uid="{00000000-0005-0000-0000-0000B8000000}"/>
    <cellStyle name="SAPBEXHLevel3 2" xfId="215" xr:uid="{00000000-0005-0000-0000-0000B9000000}"/>
    <cellStyle name="SAPBEXHLevel3 3" xfId="216" xr:uid="{00000000-0005-0000-0000-0000BA000000}"/>
    <cellStyle name="SAPBEXHLevel3_% percentage" xfId="217" xr:uid="{00000000-0005-0000-0000-0000BB000000}"/>
    <cellStyle name="SAPBEXHLevel3X" xfId="218" xr:uid="{00000000-0005-0000-0000-0000BC000000}"/>
    <cellStyle name="SAPBEXHLevel3X 2" xfId="219" xr:uid="{00000000-0005-0000-0000-0000BD000000}"/>
    <cellStyle name="SAPBEXHLevel3X_BEx_modRST_31.12.2013" xfId="220" xr:uid="{00000000-0005-0000-0000-0000BE000000}"/>
    <cellStyle name="SAPBEXinputData" xfId="221" xr:uid="{00000000-0005-0000-0000-0000BF000000}"/>
    <cellStyle name="SAPBEXItemHeader" xfId="222" xr:uid="{00000000-0005-0000-0000-0000C0000000}"/>
    <cellStyle name="SAPBEXresData" xfId="223" xr:uid="{00000000-0005-0000-0000-0000C1000000}"/>
    <cellStyle name="SAPBEXresData 2" xfId="224" xr:uid="{00000000-0005-0000-0000-0000C2000000}"/>
    <cellStyle name="SAPBEXresData_BEx_modRST_31.12.2013" xfId="225" xr:uid="{00000000-0005-0000-0000-0000C3000000}"/>
    <cellStyle name="SAPBEXresDataEmph" xfId="226" xr:uid="{00000000-0005-0000-0000-0000C4000000}"/>
    <cellStyle name="SAPBEXresDataEmph 2" xfId="227" xr:uid="{00000000-0005-0000-0000-0000C5000000}"/>
    <cellStyle name="SAPBEXresDataEmph_BEx_modRST_31.12.2013" xfId="228" xr:uid="{00000000-0005-0000-0000-0000C6000000}"/>
    <cellStyle name="SAPBEXresItem" xfId="229" xr:uid="{00000000-0005-0000-0000-0000C7000000}"/>
    <cellStyle name="SAPBEXresItem 2" xfId="230" xr:uid="{00000000-0005-0000-0000-0000C8000000}"/>
    <cellStyle name="SAPBEXresItem_BEx_modRST_31.12.2013" xfId="231" xr:uid="{00000000-0005-0000-0000-0000C9000000}"/>
    <cellStyle name="SAPBEXresItemX" xfId="232" xr:uid="{00000000-0005-0000-0000-0000CA000000}"/>
    <cellStyle name="SAPBEXresItemX 2" xfId="233" xr:uid="{00000000-0005-0000-0000-0000CB000000}"/>
    <cellStyle name="SAPBEXresItemX 3" xfId="234" xr:uid="{00000000-0005-0000-0000-0000CC000000}"/>
    <cellStyle name="SAPBEXresItemX_% percentage" xfId="235" xr:uid="{00000000-0005-0000-0000-0000CD000000}"/>
    <cellStyle name="SAPBEXstdData" xfId="236" xr:uid="{00000000-0005-0000-0000-0000CE000000}"/>
    <cellStyle name="SAPBEXstdData 2" xfId="237" xr:uid="{00000000-0005-0000-0000-0000CF000000}"/>
    <cellStyle name="SAPBEXstdData 3" xfId="238" xr:uid="{00000000-0005-0000-0000-0000D0000000}"/>
    <cellStyle name="SAPBEXstdData_% percentage" xfId="239" xr:uid="{00000000-0005-0000-0000-0000D1000000}"/>
    <cellStyle name="SAPBEXstdDataEmph" xfId="240" xr:uid="{00000000-0005-0000-0000-0000D2000000}"/>
    <cellStyle name="SAPBEXstdDataEmph 2" xfId="241" xr:uid="{00000000-0005-0000-0000-0000D3000000}"/>
    <cellStyle name="SAPBEXstdDataEmph_BEx_modRST_31.12.2013" xfId="242" xr:uid="{00000000-0005-0000-0000-0000D4000000}"/>
    <cellStyle name="SAPBEXstdItem" xfId="243" xr:uid="{00000000-0005-0000-0000-0000D5000000}"/>
    <cellStyle name="SAPBEXstdItem 2" xfId="244" xr:uid="{00000000-0005-0000-0000-0000D6000000}"/>
    <cellStyle name="SAPBEXstdItem 3" xfId="245" xr:uid="{00000000-0005-0000-0000-0000D7000000}"/>
    <cellStyle name="SAPBEXstdItem_% percentage" xfId="246" xr:uid="{00000000-0005-0000-0000-0000D8000000}"/>
    <cellStyle name="SAPBEXstdItemX" xfId="247" xr:uid="{00000000-0005-0000-0000-0000D9000000}"/>
    <cellStyle name="SAPBEXstdItemX 2" xfId="248" xr:uid="{00000000-0005-0000-0000-0000DA000000}"/>
    <cellStyle name="SAPBEXstdItemX 3" xfId="249" xr:uid="{00000000-0005-0000-0000-0000DB000000}"/>
    <cellStyle name="SAPBEXstdItemX_% percentage" xfId="250" xr:uid="{00000000-0005-0000-0000-0000DC000000}"/>
    <cellStyle name="SAPBEXtitle" xfId="251" xr:uid="{00000000-0005-0000-0000-0000DD000000}"/>
    <cellStyle name="SAPBEXtitle 2" xfId="252" xr:uid="{00000000-0005-0000-0000-0000DE000000}"/>
    <cellStyle name="SAPBEXtitle_BEx_modRST_31.12.2013" xfId="253" xr:uid="{00000000-0005-0000-0000-0000DF000000}"/>
    <cellStyle name="SAPBEXunassignedItem" xfId="254" xr:uid="{00000000-0005-0000-0000-0000E0000000}"/>
    <cellStyle name="SAPBEXundefined" xfId="255" xr:uid="{00000000-0005-0000-0000-0000E1000000}"/>
    <cellStyle name="SAPBEXundefined 2" xfId="256" xr:uid="{00000000-0005-0000-0000-0000E2000000}"/>
    <cellStyle name="SAPBEXundefined_BEx_modRST_31.12.2013" xfId="257" xr:uid="{00000000-0005-0000-0000-0000E3000000}"/>
    <cellStyle name="SAPBorder" xfId="47" xr:uid="{00000000-0005-0000-0000-0000E4000000}"/>
    <cellStyle name="SAPDataCell" xfId="30" xr:uid="{00000000-0005-0000-0000-0000E5000000}"/>
    <cellStyle name="SAPDataRemoved" xfId="315" xr:uid="{00000000-0005-0000-0000-0000E6000000}"/>
    <cellStyle name="SAPDataTotalCell" xfId="31" xr:uid="{00000000-0005-0000-0000-0000E7000000}"/>
    <cellStyle name="SAPDimensionCell" xfId="29" xr:uid="{00000000-0005-0000-0000-0000E8000000}"/>
    <cellStyle name="SAPEditableDataCell" xfId="32" xr:uid="{00000000-0005-0000-0000-0000E9000000}"/>
    <cellStyle name="SAPEditableDataTotalCell" xfId="35" xr:uid="{00000000-0005-0000-0000-0000EA000000}"/>
    <cellStyle name="SAPEmphasized" xfId="55" xr:uid="{00000000-0005-0000-0000-0000EB000000}"/>
    <cellStyle name="SAPEmphasizedEditableDataCell" xfId="57" xr:uid="{00000000-0005-0000-0000-0000EC000000}"/>
    <cellStyle name="SAPEmphasizedEditableDataTotalCell" xfId="58" xr:uid="{00000000-0005-0000-0000-0000ED000000}"/>
    <cellStyle name="SAPEmphasizedLockedDataCell" xfId="61" xr:uid="{00000000-0005-0000-0000-0000EE000000}"/>
    <cellStyle name="SAPEmphasizedLockedDataTotalCell" xfId="62" xr:uid="{00000000-0005-0000-0000-0000EF000000}"/>
    <cellStyle name="SAPEmphasizedReadonlyDataCell" xfId="59" xr:uid="{00000000-0005-0000-0000-0000F0000000}"/>
    <cellStyle name="SAPEmphasizedReadonlyDataTotalCell" xfId="60" xr:uid="{00000000-0005-0000-0000-0000F1000000}"/>
    <cellStyle name="SAPEmphasizedTotal" xfId="56" xr:uid="{00000000-0005-0000-0000-0000F2000000}"/>
    <cellStyle name="SAPError" xfId="316" xr:uid="{00000000-0005-0000-0000-0000F3000000}"/>
    <cellStyle name="SAPExceptionLevel1" xfId="38" xr:uid="{00000000-0005-0000-0000-0000F4000000}"/>
    <cellStyle name="SAPExceptionLevel2" xfId="39" xr:uid="{00000000-0005-0000-0000-0000F5000000}"/>
    <cellStyle name="SAPExceptionLevel3" xfId="40" xr:uid="{00000000-0005-0000-0000-0000F6000000}"/>
    <cellStyle name="SAPExceptionLevel4" xfId="41" xr:uid="{00000000-0005-0000-0000-0000F7000000}"/>
    <cellStyle name="SAPExceptionLevel5" xfId="42" xr:uid="{00000000-0005-0000-0000-0000F8000000}"/>
    <cellStyle name="SAPExceptionLevel6" xfId="43" xr:uid="{00000000-0005-0000-0000-0000F9000000}"/>
    <cellStyle name="SAPExceptionLevel7" xfId="44" xr:uid="{00000000-0005-0000-0000-0000FA000000}"/>
    <cellStyle name="SAPExceptionLevel8" xfId="45" xr:uid="{00000000-0005-0000-0000-0000FB000000}"/>
    <cellStyle name="SAPExceptionLevel9" xfId="46" xr:uid="{00000000-0005-0000-0000-0000FC000000}"/>
    <cellStyle name="SAPGroupingFillCell" xfId="298" xr:uid="{00000000-0005-0000-0000-0000FD000000}"/>
    <cellStyle name="SAPHierarchyCell0" xfId="50" xr:uid="{00000000-0005-0000-0000-0000FE000000}"/>
    <cellStyle name="SAPHierarchyCell1" xfId="51" xr:uid="{00000000-0005-0000-0000-0000FF000000}"/>
    <cellStyle name="SAPHierarchyCell2" xfId="52" xr:uid="{00000000-0005-0000-0000-000000010000}"/>
    <cellStyle name="SAPHierarchyCell3" xfId="53" xr:uid="{00000000-0005-0000-0000-000001010000}"/>
    <cellStyle name="SAPHierarchyCell4" xfId="54" xr:uid="{00000000-0005-0000-0000-000002010000}"/>
    <cellStyle name="SAPLockedDataCell" xfId="34" xr:uid="{00000000-0005-0000-0000-000003010000}"/>
    <cellStyle name="SAPLockedDataTotalCell" xfId="37" xr:uid="{00000000-0005-0000-0000-000004010000}"/>
    <cellStyle name="SAPMemberCell" xfId="48" xr:uid="{00000000-0005-0000-0000-000005010000}"/>
    <cellStyle name="SAPMemberTotalCell" xfId="49" xr:uid="{00000000-0005-0000-0000-000006010000}"/>
    <cellStyle name="SAPMessageText" xfId="317" xr:uid="{00000000-0005-0000-0000-000007010000}"/>
    <cellStyle name="SAPReadonlyDataCell" xfId="33" xr:uid="{00000000-0005-0000-0000-000008010000}"/>
    <cellStyle name="SAPReadonlyDataTotalCell" xfId="36" xr:uid="{00000000-0005-0000-0000-000009010000}"/>
    <cellStyle name="Schlecht" xfId="307" builtinId="27" customBuiltin="1"/>
    <cellStyle name="Sheet Title" xfId="26" xr:uid="{00000000-0005-0000-0000-00000B010000}"/>
    <cellStyle name="Standard" xfId="0" builtinId="0"/>
    <cellStyle name="Standard 10" xfId="258" xr:uid="{00000000-0005-0000-0000-00000D010000}"/>
    <cellStyle name="Standard 11" xfId="259" xr:uid="{00000000-0005-0000-0000-00000E010000}"/>
    <cellStyle name="Standard 12" xfId="260" xr:uid="{00000000-0005-0000-0000-00000F010000}"/>
    <cellStyle name="Standard 13" xfId="261" xr:uid="{00000000-0005-0000-0000-000010010000}"/>
    <cellStyle name="Standard 14" xfId="262" xr:uid="{00000000-0005-0000-0000-000011010000}"/>
    <cellStyle name="Standard 15" xfId="263" xr:uid="{00000000-0005-0000-0000-000012010000}"/>
    <cellStyle name="Standard 16" xfId="264" xr:uid="{00000000-0005-0000-0000-000013010000}"/>
    <cellStyle name="Standard 17" xfId="265" xr:uid="{00000000-0005-0000-0000-000014010000}"/>
    <cellStyle name="Standard 17 2" xfId="266" xr:uid="{00000000-0005-0000-0000-000015010000}"/>
    <cellStyle name="Standard 17 2 2" xfId="267" xr:uid="{00000000-0005-0000-0000-000016010000}"/>
    <cellStyle name="Standard 17 2_(Q) reinkopiert" xfId="268" xr:uid="{00000000-0005-0000-0000-000017010000}"/>
    <cellStyle name="Standard 17_% percentage" xfId="269" xr:uid="{00000000-0005-0000-0000-000018010000}"/>
    <cellStyle name="Standard 18" xfId="270" xr:uid="{00000000-0005-0000-0000-000019010000}"/>
    <cellStyle name="Standard 19" xfId="271" xr:uid="{00000000-0005-0000-0000-00001A010000}"/>
    <cellStyle name="Standard 2" xfId="272" xr:uid="{00000000-0005-0000-0000-00001B010000}"/>
    <cellStyle name="Standard 2 2" xfId="64" xr:uid="{00000000-0005-0000-0000-00001C010000}"/>
    <cellStyle name="Standard 2 3" xfId="273" xr:uid="{00000000-0005-0000-0000-00001D010000}"/>
    <cellStyle name="Standard 2 4" xfId="274" xr:uid="{00000000-0005-0000-0000-00001E010000}"/>
    <cellStyle name="Standard 2 5" xfId="275" xr:uid="{00000000-0005-0000-0000-00001F010000}"/>
    <cellStyle name="Standard 2 6" xfId="276" xr:uid="{00000000-0005-0000-0000-000020010000}"/>
    <cellStyle name="Standard 2_% percentage" xfId="277" xr:uid="{00000000-0005-0000-0000-000021010000}"/>
    <cellStyle name="Standard 20" xfId="278" xr:uid="{00000000-0005-0000-0000-000022010000}"/>
    <cellStyle name="Standard 21" xfId="279" xr:uid="{00000000-0005-0000-0000-000023010000}"/>
    <cellStyle name="Standard 22" xfId="280" xr:uid="{00000000-0005-0000-0000-000024010000}"/>
    <cellStyle name="Standard 23" xfId="281" xr:uid="{00000000-0005-0000-0000-000025010000}"/>
    <cellStyle name="Standard 24" xfId="282" xr:uid="{00000000-0005-0000-0000-000026010000}"/>
    <cellStyle name="Standard 25" xfId="283" xr:uid="{00000000-0005-0000-0000-000027010000}"/>
    <cellStyle name="Standard 26" xfId="284" xr:uid="{00000000-0005-0000-0000-000028010000}"/>
    <cellStyle name="Standard 27" xfId="285" xr:uid="{00000000-0005-0000-0000-000029010000}"/>
    <cellStyle name="Standard 28" xfId="63" xr:uid="{00000000-0005-0000-0000-00002A010000}"/>
    <cellStyle name="Standard 3" xfId="286" xr:uid="{00000000-0005-0000-0000-00002B010000}"/>
    <cellStyle name="Standard 4" xfId="287" xr:uid="{00000000-0005-0000-0000-00002C010000}"/>
    <cellStyle name="Standard 5" xfId="288" xr:uid="{00000000-0005-0000-0000-00002D010000}"/>
    <cellStyle name="Standard 6" xfId="289" xr:uid="{00000000-0005-0000-0000-00002E010000}"/>
    <cellStyle name="Standard 7" xfId="290" xr:uid="{00000000-0005-0000-0000-00002F010000}"/>
    <cellStyle name="Standard 8" xfId="291" xr:uid="{00000000-0005-0000-0000-000030010000}"/>
    <cellStyle name="Standard 9" xfId="292" xr:uid="{00000000-0005-0000-0000-000031010000}"/>
    <cellStyle name="Style 1" xfId="293" xr:uid="{00000000-0005-0000-0000-000032010000}"/>
    <cellStyle name="Title 2" xfId="294" xr:uid="{00000000-0005-0000-0000-000033010000}"/>
    <cellStyle name="Total 2" xfId="295" xr:uid="{00000000-0005-0000-0000-000034010000}"/>
    <cellStyle name="Überschrift" xfId="296" xr:uid="{00000000-0005-0000-0000-000035010000}"/>
    <cellStyle name="Überschrift 1" xfId="308" builtinId="16" customBuiltin="1"/>
    <cellStyle name="Überschrift 2" xfId="309" builtinId="17" customBuiltin="1"/>
    <cellStyle name="Überschrift 3" xfId="310" builtinId="18" customBuiltin="1"/>
    <cellStyle name="Überschrift 4" xfId="311" builtinId="19" customBuiltin="1"/>
    <cellStyle name="Verknüpfte Zelle" xfId="312" builtinId="24" customBuiltin="1"/>
    <cellStyle name="Warnender Text" xfId="28" xr:uid="{00000000-0005-0000-0000-00003B010000}"/>
    <cellStyle name="Warning Text 2" xfId="297" xr:uid="{00000000-0005-0000-0000-00003C010000}"/>
    <cellStyle name="Zelle überprüfen" xfId="313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676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051-43C1-A575-8D889DCB3297}"/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051-43C1-A575-8D889DCB3297}"/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051-43C1-A575-8D889DCB3297}"/>
            </c:ext>
          </c:extLst>
        </c:ser>
        <c:ser>
          <c:idx val="3"/>
          <c:order val="3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051-43C1-A575-8D889DCB3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43504"/>
        <c:axId val="124444680"/>
      </c:barChart>
      <c:catAx>
        <c:axId val="12444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44446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24444680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4443504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75000000000000988" l="0.70000000000000062" r="0.70000000000000062" t="0.75000000000000988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1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>
          <a:extLst>
            <a:ext uri="{FF2B5EF4-FFF2-40B4-BE49-F238E27FC236}">
              <a16:creationId xmlns:a16="http://schemas.microsoft.com/office/drawing/2014/main" id="{00000000-0008-0000-1200-00002F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>
      <xdr:nvPicPr>
        <xdr:cNvPr id="3089" name="BExMJ8SV739S7OHOD6U6SFYP97Q2" hidden="1">
          <a:extLst>
            <a:ext uri="{FF2B5EF4-FFF2-40B4-BE49-F238E27FC236}">
              <a16:creationId xmlns:a16="http://schemas.microsoft.com/office/drawing/2014/main" id="{00000000-0008-0000-12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>
      <xdr:nvPicPr>
        <xdr:cNvPr id="3090" name="BExQGD6IOUL7IBCDFE6CJPBV8MUL" hidden="1">
          <a:extLst>
            <a:ext uri="{FF2B5EF4-FFF2-40B4-BE49-F238E27FC236}">
              <a16:creationId xmlns:a16="http://schemas.microsoft.com/office/drawing/2014/main" id="{00000000-0008-0000-12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>
      <xdr:nvPicPr>
        <xdr:cNvPr id="3091" name="BExD9X028KN82OQ34SFJXO5DMAOJ" hidden="1">
          <a:extLst>
            <a:ext uri="{FF2B5EF4-FFF2-40B4-BE49-F238E27FC236}">
              <a16:creationId xmlns:a16="http://schemas.microsoft.com/office/drawing/2014/main" id="{00000000-0008-0000-12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>
      <xdr:nvPicPr>
        <xdr:cNvPr id="3092" name="BExW5MDJ8C7RRPM9H8TFBMDWHG8F" hidden="1">
          <a:extLst>
            <a:ext uri="{FF2B5EF4-FFF2-40B4-BE49-F238E27FC236}">
              <a16:creationId xmlns:a16="http://schemas.microsoft.com/office/drawing/2014/main" id="{00000000-0008-0000-12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>
      <xdr:nvPicPr>
        <xdr:cNvPr id="3093" name="BExJ1DBQDXNR9QQG371TBPHRW1W1" hidden="1">
          <a:extLst>
            <a:ext uri="{FF2B5EF4-FFF2-40B4-BE49-F238E27FC236}">
              <a16:creationId xmlns:a16="http://schemas.microsoft.com/office/drawing/2014/main" id="{00000000-0008-0000-12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>
      <xdr:nvPicPr>
        <xdr:cNvPr id="3094" name="BEx1MHHDB80ZDSYCXZBRRO7AL1EB" hidden="1">
          <a:extLst>
            <a:ext uri="{FF2B5EF4-FFF2-40B4-BE49-F238E27FC236}">
              <a16:creationId xmlns:a16="http://schemas.microsoft.com/office/drawing/2014/main" id="{00000000-0008-0000-12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>
      <xdr:nvPicPr>
        <xdr:cNvPr id="3095" name="BEx5M7D0OWVY0JFHCGG5Y11MMFAT" hidden="1">
          <a:extLst>
            <a:ext uri="{FF2B5EF4-FFF2-40B4-BE49-F238E27FC236}">
              <a16:creationId xmlns:a16="http://schemas.microsoft.com/office/drawing/2014/main" id="{00000000-0008-0000-12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>
      <xdr:nvPicPr>
        <xdr:cNvPr id="3096" name="BExIPAWQ9Z19AA5PIGEH094DYP51" hidden="1">
          <a:extLst>
            <a:ext uri="{FF2B5EF4-FFF2-40B4-BE49-F238E27FC236}">
              <a16:creationId xmlns:a16="http://schemas.microsoft.com/office/drawing/2014/main" id="{00000000-0008-0000-12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>
      <xdr:nvPicPr>
        <xdr:cNvPr id="3097" name="BExZQRC65HRX1R2FOOBPQKAO82VE" hidden="1">
          <a:extLst>
            <a:ext uri="{FF2B5EF4-FFF2-40B4-BE49-F238E27FC236}">
              <a16:creationId xmlns:a16="http://schemas.microsoft.com/office/drawing/2014/main" id="{00000000-0008-0000-12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>
      <xdr:nvPicPr>
        <xdr:cNvPr id="3098" name="BExZLMFB2IT1ZBUGK1QEXXW2JKFN" hidden="1">
          <a:extLst>
            <a:ext uri="{FF2B5EF4-FFF2-40B4-BE49-F238E27FC236}">
              <a16:creationId xmlns:a16="http://schemas.microsoft.com/office/drawing/2014/main" id="{00000000-0008-0000-12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>
      <xdr:nvPicPr>
        <xdr:cNvPr id="3099" name="BExAXCVDII2N4N3BBFD9E2NMP0J5" hidden="1">
          <a:extLst>
            <a:ext uri="{FF2B5EF4-FFF2-40B4-BE49-F238E27FC236}">
              <a16:creationId xmlns:a16="http://schemas.microsoft.com/office/drawing/2014/main" id="{00000000-0008-0000-12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>
      <xdr:nvPicPr>
        <xdr:cNvPr id="3100" name="BExONHU55R6I4QLKW2SHYXDFC6RV" hidden="1">
          <a:extLst>
            <a:ext uri="{FF2B5EF4-FFF2-40B4-BE49-F238E27FC236}">
              <a16:creationId xmlns:a16="http://schemas.microsoft.com/office/drawing/2014/main" id="{00000000-0008-0000-12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>
      <xdr:nvPicPr>
        <xdr:cNvPr id="3101" name="BEx9FZ9EZGAWK67Z810S8BQYD12S" hidden="1">
          <a:extLst>
            <a:ext uri="{FF2B5EF4-FFF2-40B4-BE49-F238E27FC236}">
              <a16:creationId xmlns:a16="http://schemas.microsoft.com/office/drawing/2014/main" id="{00000000-0008-0000-12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>
      <xdr:nvPicPr>
        <xdr:cNvPr id="3102" name="BExKMR374I5SLJI2H6S92BNFJ62U" hidden="1">
          <a:extLst>
            <a:ext uri="{FF2B5EF4-FFF2-40B4-BE49-F238E27FC236}">
              <a16:creationId xmlns:a16="http://schemas.microsoft.com/office/drawing/2014/main" id="{00000000-0008-0000-12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>
      <xdr:nvPicPr>
        <xdr:cNvPr id="3103" name="BExTUUJ2XZHWHBG2RZLWKQUKC1X9" hidden="1">
          <a:extLst>
            <a:ext uri="{FF2B5EF4-FFF2-40B4-BE49-F238E27FC236}">
              <a16:creationId xmlns:a16="http://schemas.microsoft.com/office/drawing/2014/main" id="{00000000-0008-0000-12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>
      <xdr:nvPicPr>
        <xdr:cNvPr id="3104" name="BExIW1O0YR1GRGRY4OL8O4LY43J9" hidden="1">
          <a:extLst>
            <a:ext uri="{FF2B5EF4-FFF2-40B4-BE49-F238E27FC236}">
              <a16:creationId xmlns:a16="http://schemas.microsoft.com/office/drawing/2014/main" id="{00000000-0008-0000-12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>
      <xdr:nvPicPr>
        <xdr:cNvPr id="3105" name="BExF7UPUFHMEGZAB1SPYZSOUFTAM" hidden="1">
          <a:extLst>
            <a:ext uri="{FF2B5EF4-FFF2-40B4-BE49-F238E27FC236}">
              <a16:creationId xmlns:a16="http://schemas.microsoft.com/office/drawing/2014/main" id="{00000000-0008-0000-1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>
      <xdr:nvPicPr>
        <xdr:cNvPr id="3106" name="BExKQDWMRVP76Y4WYQZAXHYH7BW1" hidden="1">
          <a:extLst>
            <a:ext uri="{FF2B5EF4-FFF2-40B4-BE49-F238E27FC236}">
              <a16:creationId xmlns:a16="http://schemas.microsoft.com/office/drawing/2014/main" id="{00000000-0008-0000-12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>
      <xdr:nvPicPr>
        <xdr:cNvPr id="3107" name="BEx1KKUIQN903WVY4KND8NDRZH66" hidden="1">
          <a:extLst>
            <a:ext uri="{FF2B5EF4-FFF2-40B4-BE49-F238E27FC236}">
              <a16:creationId xmlns:a16="http://schemas.microsoft.com/office/drawing/2014/main" id="{00000000-0008-0000-12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>
      <xdr:nvPicPr>
        <xdr:cNvPr id="3108" name="BExD9ULRVZCAYHUQ27T5HBXSIPD8" hidden="1">
          <a:extLst>
            <a:ext uri="{FF2B5EF4-FFF2-40B4-BE49-F238E27FC236}">
              <a16:creationId xmlns:a16="http://schemas.microsoft.com/office/drawing/2014/main" id="{00000000-0008-0000-12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>
      <xdr:nvPicPr>
        <xdr:cNvPr id="3109" name="BEx3DE8U6SVRAQW2R1UPTRM2T3FK" hidden="1">
          <a:extLst>
            <a:ext uri="{FF2B5EF4-FFF2-40B4-BE49-F238E27FC236}">
              <a16:creationId xmlns:a16="http://schemas.microsoft.com/office/drawing/2014/main" id="{00000000-0008-0000-12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>
      <xdr:nvPicPr>
        <xdr:cNvPr id="3110" name="BEx9J61NV2XE051NL9UMGCEHJ3A6" hidden="1">
          <a:extLst>
            <a:ext uri="{FF2B5EF4-FFF2-40B4-BE49-F238E27FC236}">
              <a16:creationId xmlns:a16="http://schemas.microsoft.com/office/drawing/2014/main" id="{00000000-0008-0000-12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>
      <xdr:nvPicPr>
        <xdr:cNvPr id="3111" name="BEx3GSTMH9TP7K0H6YCQYJI1MOVC" hidden="1">
          <a:extLst>
            <a:ext uri="{FF2B5EF4-FFF2-40B4-BE49-F238E27FC236}">
              <a16:creationId xmlns:a16="http://schemas.microsoft.com/office/drawing/2014/main" id="{00000000-0008-0000-12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>
      <xdr:nvPicPr>
        <xdr:cNvPr id="3112" name="BExKRQRBU4YG6145MP0RHXJFPEGM" hidden="1">
          <a:extLst>
            <a:ext uri="{FF2B5EF4-FFF2-40B4-BE49-F238E27FC236}">
              <a16:creationId xmlns:a16="http://schemas.microsoft.com/office/drawing/2014/main" id="{00000000-0008-0000-12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>
      <xdr:nvPicPr>
        <xdr:cNvPr id="3113" name="BExMQIQP3LB9Z5YSUWNF0JGFV33R" hidden="1">
          <a:extLst>
            <a:ext uri="{FF2B5EF4-FFF2-40B4-BE49-F238E27FC236}">
              <a16:creationId xmlns:a16="http://schemas.microsoft.com/office/drawing/2014/main" id="{00000000-0008-0000-12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>
      <xdr:nvPicPr>
        <xdr:cNvPr id="3114" name="BExB2TMIKI1ND0Q7COI2AW61PBSD" hidden="1">
          <a:extLst>
            <a:ext uri="{FF2B5EF4-FFF2-40B4-BE49-F238E27FC236}">
              <a16:creationId xmlns:a16="http://schemas.microsoft.com/office/drawing/2014/main" id="{00000000-0008-0000-12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>
      <xdr:nvPicPr>
        <xdr:cNvPr id="3115" name="BExGPSEJEX37UKFPTVV1WERKSG54" hidden="1">
          <a:extLst>
            <a:ext uri="{FF2B5EF4-FFF2-40B4-BE49-F238E27FC236}">
              <a16:creationId xmlns:a16="http://schemas.microsoft.com/office/drawing/2014/main" id="{00000000-0008-0000-12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>
      <xdr:nvPicPr>
        <xdr:cNvPr id="3116" name="BEx7IEL2X2EOW0P4TFS7X0QH8ZXI" hidden="1">
          <a:extLst>
            <a:ext uri="{FF2B5EF4-FFF2-40B4-BE49-F238E27FC236}">
              <a16:creationId xmlns:a16="http://schemas.microsoft.com/office/drawing/2014/main" id="{00000000-0008-0000-12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>
      <xdr:nvPicPr>
        <xdr:cNvPr id="3117" name="BExO7NI9QBLS19JRUKM6IWXN9OOK" hidden="1">
          <a:extLst>
            <a:ext uri="{FF2B5EF4-FFF2-40B4-BE49-F238E27FC236}">
              <a16:creationId xmlns:a16="http://schemas.microsoft.com/office/drawing/2014/main" id="{00000000-0008-0000-12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>
      <xdr:nvPicPr>
        <xdr:cNvPr id="3118" name="BExIUCIWENAH3Y6YPHNZP1FAAY10" hidden="1">
          <a:extLst>
            <a:ext uri="{FF2B5EF4-FFF2-40B4-BE49-F238E27FC236}">
              <a16:creationId xmlns:a16="http://schemas.microsoft.com/office/drawing/2014/main" id="{00000000-0008-0000-12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>
      <xdr:nvPicPr>
        <xdr:cNvPr id="3119" name="BExGXP9OE5Z8HOBOJ95ESG2D6DUV" hidden="1">
          <a:extLst>
            <a:ext uri="{FF2B5EF4-FFF2-40B4-BE49-F238E27FC236}">
              <a16:creationId xmlns:a16="http://schemas.microsoft.com/office/drawing/2014/main" id="{00000000-0008-0000-12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>
      <xdr:nvPicPr>
        <xdr:cNvPr id="3120" name="BExW2Y0W45S531GFG2P4UIMGFRG4" hidden="1">
          <a:extLst>
            <a:ext uri="{FF2B5EF4-FFF2-40B4-BE49-F238E27FC236}">
              <a16:creationId xmlns:a16="http://schemas.microsoft.com/office/drawing/2014/main" id="{00000000-0008-0000-12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>
      <xdr:nvPicPr>
        <xdr:cNvPr id="3121" name="BExEVMGHLGEICJ8WR2F8QMAK8MOQ" hidden="1">
          <a:extLst>
            <a:ext uri="{FF2B5EF4-FFF2-40B4-BE49-F238E27FC236}">
              <a16:creationId xmlns:a16="http://schemas.microsoft.com/office/drawing/2014/main" id="{00000000-0008-0000-12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>
      <xdr:nvPicPr>
        <xdr:cNvPr id="3122" name="BExW18VRO3YYJYUKZP64P0K2VUVG" hidden="1">
          <a:extLst>
            <a:ext uri="{FF2B5EF4-FFF2-40B4-BE49-F238E27FC236}">
              <a16:creationId xmlns:a16="http://schemas.microsoft.com/office/drawing/2014/main" id="{00000000-0008-0000-12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>
      <xdr:nvPicPr>
        <xdr:cNvPr id="3123" name="BExGZGI5S5R45KCZFSLCBJP7YMA9" hidden="1">
          <a:extLst>
            <a:ext uri="{FF2B5EF4-FFF2-40B4-BE49-F238E27FC236}">
              <a16:creationId xmlns:a16="http://schemas.microsoft.com/office/drawing/2014/main" id="{00000000-0008-0000-12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>
      <xdr:nvPicPr>
        <xdr:cNvPr id="3124" name="BExRZZ3WB3HNDSA3YLJZAVFLF3HL" hidden="1">
          <a:extLst>
            <a:ext uri="{FF2B5EF4-FFF2-40B4-BE49-F238E27FC236}">
              <a16:creationId xmlns:a16="http://schemas.microsoft.com/office/drawing/2014/main" id="{00000000-0008-0000-12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>
      <xdr:nvPicPr>
        <xdr:cNvPr id="3125" name="BExMOSEG137YQHOQYSSQSHG5YH46" hidden="1">
          <a:extLst>
            <a:ext uri="{FF2B5EF4-FFF2-40B4-BE49-F238E27FC236}">
              <a16:creationId xmlns:a16="http://schemas.microsoft.com/office/drawing/2014/main" id="{00000000-0008-0000-12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>
      <xdr:nvPicPr>
        <xdr:cNvPr id="3126" name="BEx9HTN86LBSCYFYUY5JZ2A0F24K" hidden="1">
          <a:extLst>
            <a:ext uri="{FF2B5EF4-FFF2-40B4-BE49-F238E27FC236}">
              <a16:creationId xmlns:a16="http://schemas.microsoft.com/office/drawing/2014/main" id="{00000000-0008-0000-12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>
      <xdr:nvPicPr>
        <xdr:cNvPr id="3127" name="BExB33T7Z2C85T2SWCWZE05VGKUX" hidden="1">
          <a:extLst>
            <a:ext uri="{FF2B5EF4-FFF2-40B4-BE49-F238E27FC236}">
              <a16:creationId xmlns:a16="http://schemas.microsoft.com/office/drawing/2014/main" id="{00000000-0008-0000-12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>
      <xdr:nvPicPr>
        <xdr:cNvPr id="3128" name="BExOB414H67P2GMM86OZXUMXUY0N" hidden="1">
          <a:extLst>
            <a:ext uri="{FF2B5EF4-FFF2-40B4-BE49-F238E27FC236}">
              <a16:creationId xmlns:a16="http://schemas.microsoft.com/office/drawing/2014/main" id="{00000000-0008-0000-12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>
      <xdr:nvPicPr>
        <xdr:cNvPr id="3129" name="BEx3SW4UFVAXMRG40ZJOQLT2VED0" hidden="1">
          <a:extLst>
            <a:ext uri="{FF2B5EF4-FFF2-40B4-BE49-F238E27FC236}">
              <a16:creationId xmlns:a16="http://schemas.microsoft.com/office/drawing/2014/main" id="{00000000-0008-0000-12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>
      <xdr:nvPicPr>
        <xdr:cNvPr id="3130" name="BEx1MITTG5I0O7A3WINGWM41U3WZ" hidden="1">
          <a:extLst>
            <a:ext uri="{FF2B5EF4-FFF2-40B4-BE49-F238E27FC236}">
              <a16:creationId xmlns:a16="http://schemas.microsoft.com/office/drawing/2014/main" id="{00000000-0008-0000-12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>
      <xdr:nvPicPr>
        <xdr:cNvPr id="3131" name="BExISOFU7F2872HHSFRPPIDUU3QF" hidden="1">
          <a:extLst>
            <a:ext uri="{FF2B5EF4-FFF2-40B4-BE49-F238E27FC236}">
              <a16:creationId xmlns:a16="http://schemas.microsoft.com/office/drawing/2014/main" id="{00000000-0008-0000-12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>
      <xdr:nvPicPr>
        <xdr:cNvPr id="3132" name="BEx5KT5VA9BZASN43MUN3W9869C2" hidden="1">
          <a:extLst>
            <a:ext uri="{FF2B5EF4-FFF2-40B4-BE49-F238E27FC236}">
              <a16:creationId xmlns:a16="http://schemas.microsoft.com/office/drawing/2014/main" id="{00000000-0008-0000-12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>
      <xdr:nvPicPr>
        <xdr:cNvPr id="3133" name="BExKJBWTGIAOWC6UP1RI7AZ4GF6L" hidden="1">
          <a:extLst>
            <a:ext uri="{FF2B5EF4-FFF2-40B4-BE49-F238E27FC236}">
              <a16:creationId xmlns:a16="http://schemas.microsoft.com/office/drawing/2014/main" id="{00000000-0008-0000-12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>
      <xdr:nvPicPr>
        <xdr:cNvPr id="3134" name="BEx95WH41UYDY86TGWRNJBJREMHO" hidden="1">
          <a:extLst>
            <a:ext uri="{FF2B5EF4-FFF2-40B4-BE49-F238E27FC236}">
              <a16:creationId xmlns:a16="http://schemas.microsoft.com/office/drawing/2014/main" id="{00000000-0008-0000-12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>
      <xdr:nvPicPr>
        <xdr:cNvPr id="3135" name="BExQ2JOB7LLXXQ1WH2YV0Y1KX8FZ" hidden="1">
          <a:extLst>
            <a:ext uri="{FF2B5EF4-FFF2-40B4-BE49-F238E27FC236}">
              <a16:creationId xmlns:a16="http://schemas.microsoft.com/office/drawing/2014/main" id="{00000000-0008-0000-12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>
          <a:extLst>
            <a:ext uri="{FF2B5EF4-FFF2-40B4-BE49-F238E27FC236}">
              <a16:creationId xmlns:a16="http://schemas.microsoft.com/office/drawing/2014/main" id="{00000000-0008-0000-1200-00005F0E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3693" name="TableA" descr="Table">
          <a:extLst>
            <a:ext uri="{FF2B5EF4-FFF2-40B4-BE49-F238E27FC236}">
              <a16:creationId xmlns:a16="http://schemas.microsoft.com/office/drawing/2014/main" id="{00000000-0008-0000-12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694" name="FilterA" descr="Filter_pressed">
          <a:extLst>
            <a:ext uri="{FF2B5EF4-FFF2-40B4-BE49-F238E27FC236}">
              <a16:creationId xmlns:a16="http://schemas.microsoft.com/office/drawing/2014/main" id="{00000000-0008-0000-12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695" name="Filter" descr="Filter" hidden="1">
          <a:extLst>
            <a:ext uri="{FF2B5EF4-FFF2-40B4-BE49-F238E27FC236}">
              <a16:creationId xmlns:a16="http://schemas.microsoft.com/office/drawing/2014/main" id="{00000000-0008-0000-12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3696" name="Info" descr="Information" hidden="1">
          <a:extLst>
            <a:ext uri="{FF2B5EF4-FFF2-40B4-BE49-F238E27FC236}">
              <a16:creationId xmlns:a16="http://schemas.microsoft.com/office/drawing/2014/main" id="{00000000-0008-0000-12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A_click">
      <xdr:nvPicPr>
        <xdr:cNvPr id="3697" name="InfoA" descr="Information_pressed">
          <a:extLst>
            <a:ext uri="{FF2B5EF4-FFF2-40B4-BE49-F238E27FC236}">
              <a16:creationId xmlns:a16="http://schemas.microsoft.com/office/drawing/2014/main" id="{00000000-0008-0000-12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xx0004\orgdata2\FRR1\Arbeit\101_Konzernabschluss_IFRS\01_Actual-Forecast\2016%20Q4\06_AStaR%20Tabellen%20Auswertungen\1_GuV\1_Income%20Statement%20Actual%20Q1-4%202016_V.0.1_161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BExRepositorySheet"/>
      <sheetName val="-&gt; Incopy"/>
      <sheetName val="QB_206"/>
      <sheetName val="QB_207"/>
      <sheetName val="QB_324"/>
      <sheetName val="QB_327"/>
      <sheetName val="-&gt; AStaR"/>
      <sheetName val="Income Statement (IS) group"/>
      <sheetName val="Income Statement (IS) group (Q)"/>
      <sheetName val="IS segment reporting"/>
      <sheetName val="IS segment reporting (Q)"/>
      <sheetName val="IS segment reporting (PQ)"/>
      <sheetName val="IS Reinsurance"/>
      <sheetName val="IS Reinsurance (Q)"/>
      <sheetName val="IS ERGO"/>
      <sheetName val="IS ERGO (Q)"/>
      <sheetName val="IS Munich health"/>
      <sheetName val="IS Munich health (Q)"/>
      <sheetName val="ECON ytd"/>
      <sheetName val="Graph"/>
      <sheetName val="ECON Q"/>
      <sheetName val="-&gt; a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2">
          <cell r="B42">
            <v>-42147.82920493</v>
          </cell>
        </row>
      </sheetData>
      <sheetData sheetId="20"/>
      <sheetData sheetId="21">
        <row r="42">
          <cell r="C42">
            <v>-12388.05130653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28515625" defaultRowHeight="10.199999999999999" x14ac:dyDescent="0.2"/>
  <sheetData/>
  <pageMargins left="0.7" right="0.7" top="0.75" bottom="0.75" header="0.3" footer="0.3"/>
  <pageSetup paperSize="9" orientation="portrait" r:id="rId1"/>
  <customProperties>
    <customPr name="_pios_id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C1:L206"/>
  <sheetViews>
    <sheetView showGridLines="0" workbookViewId="0">
      <selection activeCell="A2" sqref="A2"/>
    </sheetView>
  </sheetViews>
  <sheetFormatPr baseColWidth="10" defaultColWidth="9.28515625" defaultRowHeight="10.199999999999999" x14ac:dyDescent="0.2"/>
  <cols>
    <col min="1" max="1" width="3.140625" customWidth="1"/>
    <col min="2" max="2" width="1.28515625" customWidth="1"/>
    <col min="3" max="3" width="19" customWidth="1"/>
    <col min="4" max="4" width="15.28515625" customWidth="1"/>
    <col min="5" max="6" width="8.85546875" customWidth="1"/>
    <col min="7" max="11" width="21.85546875" customWidth="1"/>
  </cols>
  <sheetData>
    <row r="1" spans="3:12" ht="24" customHeight="1" x14ac:dyDescent="0.35">
      <c r="H1" s="1" t="s">
        <v>0</v>
      </c>
    </row>
    <row r="2" spans="3:12" s="5" customFormat="1" ht="33.75" customHeight="1" x14ac:dyDescent="0.2">
      <c r="H2" s="11"/>
      <c r="I2" s="13"/>
      <c r="K2" s="11"/>
      <c r="L2" s="13"/>
    </row>
    <row r="3" spans="3:12" s="4" customFormat="1" ht="18" customHeight="1" x14ac:dyDescent="0.2"/>
    <row r="5" spans="3:12" ht="13.2" x14ac:dyDescent="0.25">
      <c r="G5" s="6" t="s">
        <v>1</v>
      </c>
      <c r="H5" s="2"/>
      <c r="I5" s="2"/>
      <c r="J5" s="2"/>
      <c r="K5" s="3"/>
    </row>
    <row r="6" spans="3:12" x14ac:dyDescent="0.2">
      <c r="G6" s="20"/>
      <c r="H6" s="21"/>
      <c r="I6" s="8"/>
      <c r="J6" s="22"/>
      <c r="K6" s="25"/>
    </row>
    <row r="7" spans="3:12" x14ac:dyDescent="0.2">
      <c r="G7" s="17"/>
      <c r="H7" s="18"/>
      <c r="I7" s="9"/>
      <c r="J7" s="19"/>
      <c r="K7" s="23"/>
    </row>
    <row r="8" spans="3:12" x14ac:dyDescent="0.2">
      <c r="G8" s="17"/>
      <c r="H8" s="18"/>
      <c r="I8" s="9"/>
      <c r="J8" s="19"/>
      <c r="K8" s="23"/>
    </row>
    <row r="9" spans="3:12" x14ac:dyDescent="0.2">
      <c r="G9" s="17"/>
      <c r="H9" s="18"/>
      <c r="I9" s="9"/>
      <c r="J9" s="19"/>
      <c r="K9" s="23"/>
    </row>
    <row r="10" spans="3:12" x14ac:dyDescent="0.2">
      <c r="G10" s="17"/>
      <c r="H10" s="18"/>
      <c r="I10" s="9"/>
      <c r="J10" s="19"/>
      <c r="K10" s="23"/>
    </row>
    <row r="11" spans="3:12" x14ac:dyDescent="0.2">
      <c r="G11" s="14"/>
      <c r="H11" s="15"/>
      <c r="I11" s="10"/>
      <c r="J11" s="16"/>
      <c r="K11" s="24"/>
    </row>
    <row r="13" spans="3:12" x14ac:dyDescent="0.2">
      <c r="C13" s="26"/>
      <c r="D13" s="27"/>
    </row>
    <row r="14" spans="3:12" ht="13.2" x14ac:dyDescent="0.25">
      <c r="C14" s="28"/>
      <c r="D14" s="28"/>
      <c r="F14" t="s">
        <v>2</v>
      </c>
    </row>
    <row r="15" spans="3:12" x14ac:dyDescent="0.2">
      <c r="C15" s="29"/>
      <c r="D15" s="29"/>
      <c r="F15" t="s">
        <v>2</v>
      </c>
    </row>
    <row r="16" spans="3:12" x14ac:dyDescent="0.2">
      <c r="C16" s="26"/>
      <c r="D16" s="26"/>
      <c r="F16" t="s">
        <v>2</v>
      </c>
    </row>
    <row r="17" spans="3:6" x14ac:dyDescent="0.2">
      <c r="C17" s="26"/>
      <c r="D17" s="26"/>
      <c r="F17" t="s">
        <v>2</v>
      </c>
    </row>
    <row r="18" spans="3:6" x14ac:dyDescent="0.2">
      <c r="C18" s="26"/>
      <c r="D18" s="26"/>
      <c r="F18" t="s">
        <v>2</v>
      </c>
    </row>
    <row r="19" spans="3:6" x14ac:dyDescent="0.2">
      <c r="C19" s="26"/>
      <c r="D19" s="26"/>
      <c r="F19" t="s">
        <v>2</v>
      </c>
    </row>
    <row r="20" spans="3:6" x14ac:dyDescent="0.2">
      <c r="C20" s="26"/>
      <c r="D20" s="26"/>
      <c r="F20" t="s">
        <v>2</v>
      </c>
    </row>
    <row r="21" spans="3:6" x14ac:dyDescent="0.2">
      <c r="C21" s="26"/>
      <c r="D21" s="26"/>
      <c r="F21" t="s">
        <v>2</v>
      </c>
    </row>
    <row r="22" spans="3:6" x14ac:dyDescent="0.2">
      <c r="C22" s="26"/>
      <c r="D22" s="26"/>
      <c r="F22" t="s">
        <v>2</v>
      </c>
    </row>
    <row r="23" spans="3:6" x14ac:dyDescent="0.2">
      <c r="C23" s="26"/>
      <c r="D23" s="26"/>
      <c r="F23" t="s">
        <v>2</v>
      </c>
    </row>
    <row r="24" spans="3:6" x14ac:dyDescent="0.2">
      <c r="C24" s="26"/>
      <c r="D24" s="26"/>
      <c r="F24" t="s">
        <v>2</v>
      </c>
    </row>
    <row r="25" spans="3:6" x14ac:dyDescent="0.2">
      <c r="C25" s="26"/>
      <c r="D25" s="26"/>
      <c r="F25" t="s">
        <v>2</v>
      </c>
    </row>
    <row r="26" spans="3:6" x14ac:dyDescent="0.2">
      <c r="C26" s="26"/>
      <c r="D26" s="26"/>
      <c r="F26" t="s">
        <v>2</v>
      </c>
    </row>
    <row r="27" spans="3:6" x14ac:dyDescent="0.2">
      <c r="C27" s="26"/>
      <c r="D27" s="26"/>
      <c r="F27" t="s">
        <v>2</v>
      </c>
    </row>
    <row r="28" spans="3:6" x14ac:dyDescent="0.2">
      <c r="C28" s="26"/>
      <c r="D28" s="26"/>
      <c r="F28" t="s">
        <v>2</v>
      </c>
    </row>
    <row r="29" spans="3:6" x14ac:dyDescent="0.2">
      <c r="C29" s="26"/>
      <c r="D29" s="26"/>
      <c r="F29" t="s">
        <v>2</v>
      </c>
    </row>
    <row r="30" spans="3:6" x14ac:dyDescent="0.2">
      <c r="C30" s="26"/>
      <c r="D30" s="26"/>
      <c r="F30" t="s">
        <v>2</v>
      </c>
    </row>
    <row r="31" spans="3:6" x14ac:dyDescent="0.2">
      <c r="C31" s="26"/>
      <c r="D31" s="26"/>
      <c r="F31" t="s">
        <v>2</v>
      </c>
    </row>
    <row r="32" spans="3:6" x14ac:dyDescent="0.2">
      <c r="C32" s="26"/>
      <c r="D32" s="26"/>
      <c r="F32" t="s">
        <v>2</v>
      </c>
    </row>
    <row r="33" spans="3:6" x14ac:dyDescent="0.2">
      <c r="C33" s="26"/>
      <c r="D33" s="27"/>
      <c r="F33" t="s">
        <v>2</v>
      </c>
    </row>
    <row r="34" spans="3:6" x14ac:dyDescent="0.2">
      <c r="C34" s="26"/>
      <c r="D34" s="27"/>
      <c r="F34" t="s">
        <v>2</v>
      </c>
    </row>
    <row r="35" spans="3:6" x14ac:dyDescent="0.2">
      <c r="C35" s="26"/>
      <c r="D35" s="27"/>
      <c r="F35" t="s">
        <v>2</v>
      </c>
    </row>
    <row r="36" spans="3:6" x14ac:dyDescent="0.2">
      <c r="F36" t="s">
        <v>2</v>
      </c>
    </row>
    <row r="37" spans="3:6" x14ac:dyDescent="0.2">
      <c r="F37" t="s">
        <v>2</v>
      </c>
    </row>
    <row r="38" spans="3:6" x14ac:dyDescent="0.2">
      <c r="F38" t="s">
        <v>2</v>
      </c>
    </row>
    <row r="39" spans="3:6" x14ac:dyDescent="0.2">
      <c r="F39" t="s">
        <v>2</v>
      </c>
    </row>
    <row r="40" spans="3:6" x14ac:dyDescent="0.2">
      <c r="F40" t="s">
        <v>2</v>
      </c>
    </row>
    <row r="41" spans="3:6" x14ac:dyDescent="0.2">
      <c r="F41" t="s">
        <v>2</v>
      </c>
    </row>
    <row r="42" spans="3:6" x14ac:dyDescent="0.2">
      <c r="F42" t="s">
        <v>2</v>
      </c>
    </row>
    <row r="43" spans="3:6" x14ac:dyDescent="0.2">
      <c r="F43" t="s">
        <v>2</v>
      </c>
    </row>
    <row r="44" spans="3:6" x14ac:dyDescent="0.2">
      <c r="F44" t="s">
        <v>2</v>
      </c>
    </row>
    <row r="45" spans="3:6" x14ac:dyDescent="0.2">
      <c r="F45" t="s">
        <v>2</v>
      </c>
    </row>
    <row r="46" spans="3:6" x14ac:dyDescent="0.2">
      <c r="F46" t="s">
        <v>2</v>
      </c>
    </row>
    <row r="47" spans="3:6" x14ac:dyDescent="0.2">
      <c r="F47" t="s">
        <v>2</v>
      </c>
    </row>
    <row r="48" spans="3:6" x14ac:dyDescent="0.2">
      <c r="F48" t="s">
        <v>2</v>
      </c>
    </row>
    <row r="201" spans="3:4" x14ac:dyDescent="0.2">
      <c r="C201" s="26"/>
      <c r="D201" s="27"/>
    </row>
    <row r="202" spans="3:4" x14ac:dyDescent="0.2">
      <c r="C202" s="26"/>
      <c r="D202" s="27"/>
    </row>
    <row r="203" spans="3:4" x14ac:dyDescent="0.2">
      <c r="C203" s="26"/>
      <c r="D203" s="27"/>
    </row>
    <row r="204" spans="3:4" x14ac:dyDescent="0.2">
      <c r="C204" s="26"/>
      <c r="D204" s="27"/>
    </row>
    <row r="205" spans="3:4" x14ac:dyDescent="0.2">
      <c r="C205" s="26"/>
      <c r="D205" s="27"/>
    </row>
    <row r="206" spans="3:4" x14ac:dyDescent="0.2">
      <c r="C206" s="26"/>
      <c r="D206" s="27"/>
    </row>
  </sheetData>
  <phoneticPr fontId="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15"/>
  <sheetViews>
    <sheetView workbookViewId="0"/>
  </sheetViews>
  <sheetFormatPr baseColWidth="10" defaultColWidth="9.28515625" defaultRowHeight="10.199999999999999" x14ac:dyDescent="0.2"/>
  <cols>
    <col min="3" max="4" width="9.28515625" customWidth="1"/>
    <col min="5" max="5" width="0" hidden="1" customWidth="1"/>
  </cols>
  <sheetData>
    <row r="1" spans="1:4" x14ac:dyDescent="0.2">
      <c r="A1">
        <v>7</v>
      </c>
    </row>
    <row r="14" spans="1:4" ht="13.2" x14ac:dyDescent="0.25">
      <c r="C14" s="12" t="s">
        <v>3</v>
      </c>
      <c r="D14" s="12"/>
    </row>
    <row r="15" spans="1:4" x14ac:dyDescent="0.2">
      <c r="C15" s="7"/>
      <c r="D15" s="7"/>
    </row>
  </sheetData>
  <phoneticPr fontId="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A909C"/>
    <pageSetUpPr fitToPage="1"/>
  </sheetPr>
  <dimension ref="A1:IL453"/>
  <sheetViews>
    <sheetView showGridLines="0" tabSelected="1" zoomScale="70" zoomScaleNormal="70" zoomScaleSheetLayoutView="70" workbookViewId="0"/>
  </sheetViews>
  <sheetFormatPr baseColWidth="10" defaultColWidth="13.28515625" defaultRowHeight="10.199999999999999" x14ac:dyDescent="0.2"/>
  <cols>
    <col min="1" max="1" width="6.140625" style="75" customWidth="1"/>
    <col min="2" max="2" width="63.140625" style="75" customWidth="1"/>
    <col min="3" max="3" width="14.85546875" style="75" customWidth="1"/>
    <col min="4" max="4" width="10.85546875" style="75" customWidth="1"/>
    <col min="5" max="6" width="14.85546875" style="75" customWidth="1"/>
    <col min="7" max="7" width="10.85546875" style="75" customWidth="1"/>
    <col min="8" max="9" width="14.85546875" style="75" customWidth="1"/>
    <col min="10" max="10" width="10.85546875" style="75" customWidth="1"/>
    <col min="11" max="12" width="14.85546875" style="75" customWidth="1"/>
    <col min="13" max="13" width="10.85546875" style="75" customWidth="1"/>
    <col min="14" max="15" width="14.85546875" style="75" customWidth="1"/>
    <col min="16" max="16" width="10.85546875" style="75" customWidth="1"/>
    <col min="17" max="18" width="14.85546875" style="75" customWidth="1"/>
    <col min="19" max="19" width="10.85546875" style="75" customWidth="1"/>
    <col min="20" max="20" width="14.85546875" style="75" customWidth="1"/>
    <col min="21" max="21" width="6.7109375" style="75" customWidth="1"/>
    <col min="22" max="22" width="5.7109375" style="75" customWidth="1"/>
    <col min="23" max="23" width="6.28515625" style="75" customWidth="1"/>
    <col min="24" max="246" width="13.28515625" style="74"/>
    <col min="247" max="16384" width="13.28515625" style="75"/>
  </cols>
  <sheetData>
    <row r="1" spans="1:246" s="43" customFormat="1" ht="18" customHeight="1" x14ac:dyDescent="0.25">
      <c r="C1" s="72" t="s">
        <v>49</v>
      </c>
      <c r="D1" s="72"/>
      <c r="E1" s="72" t="s">
        <v>50</v>
      </c>
      <c r="F1" s="72" t="s">
        <v>51</v>
      </c>
      <c r="G1" s="72"/>
      <c r="H1" s="72" t="s">
        <v>52</v>
      </c>
      <c r="I1" s="72" t="s">
        <v>53</v>
      </c>
      <c r="J1" s="72"/>
      <c r="K1" s="72" t="s">
        <v>54</v>
      </c>
      <c r="L1" s="72" t="s">
        <v>55</v>
      </c>
      <c r="M1" s="72"/>
      <c r="N1" s="72" t="s">
        <v>56</v>
      </c>
      <c r="O1" s="72" t="s">
        <v>57</v>
      </c>
      <c r="P1" s="72"/>
      <c r="Q1" s="72" t="s">
        <v>58</v>
      </c>
      <c r="R1" s="72" t="s">
        <v>22</v>
      </c>
      <c r="S1" s="72"/>
      <c r="T1" s="72" t="s">
        <v>23</v>
      </c>
      <c r="V1" s="127" t="str">
        <f>A3</f>
        <v>Q1 2019 restated vs. Q1 2019 (old)</v>
      </c>
      <c r="W1" s="128" t="s">
        <v>36</v>
      </c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</row>
    <row r="2" spans="1:246" s="30" customFormat="1" ht="27.6" x14ac:dyDescent="0.45">
      <c r="A2" s="32" t="s">
        <v>36</v>
      </c>
      <c r="V2" s="127"/>
      <c r="W2" s="128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</row>
    <row r="3" spans="1:246" s="35" customFormat="1" ht="28.2" thickBot="1" x14ac:dyDescent="0.5">
      <c r="A3" s="33" t="str">
        <f>SUBSTITUTE(C8&amp;" vs. "&amp;E8,CHAR(10)," ")</f>
        <v>Q1 2019 restated vs. Q1 2019 (old)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V3" s="127"/>
      <c r="W3" s="128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</row>
    <row r="4" spans="1:246" ht="15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7"/>
      <c r="W4" s="128"/>
    </row>
    <row r="5" spans="1:246" s="52" customFormat="1" ht="30" customHeight="1" x14ac:dyDescent="0.5">
      <c r="A5" s="44"/>
      <c r="B5" s="44"/>
      <c r="C5" s="44"/>
      <c r="D5" s="44"/>
      <c r="E5" s="45"/>
      <c r="F5" s="46"/>
      <c r="G5" s="46"/>
      <c r="H5" s="46"/>
      <c r="I5" s="46"/>
      <c r="J5" s="46"/>
      <c r="K5" s="47"/>
      <c r="L5" s="47"/>
      <c r="M5" s="47"/>
      <c r="N5" s="47"/>
      <c r="O5" s="48"/>
      <c r="P5" s="48"/>
      <c r="Q5" s="49"/>
      <c r="R5" s="50"/>
      <c r="S5" s="50"/>
      <c r="T5" s="50"/>
      <c r="U5" s="51"/>
      <c r="V5" s="127"/>
      <c r="W5" s="12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</row>
    <row r="6" spans="1:246" s="55" customFormat="1" ht="34.5" customHeight="1" thickBot="1" x14ac:dyDescent="0.25">
      <c r="A6" s="53" t="s">
        <v>24</v>
      </c>
      <c r="B6" s="54"/>
      <c r="C6" s="121" t="s">
        <v>4</v>
      </c>
      <c r="D6" s="121"/>
      <c r="E6" s="121"/>
      <c r="F6" s="121"/>
      <c r="G6" s="121"/>
      <c r="H6" s="121"/>
      <c r="I6" s="122" t="s">
        <v>21</v>
      </c>
      <c r="J6" s="122"/>
      <c r="K6" s="122"/>
      <c r="L6" s="122"/>
      <c r="M6" s="122"/>
      <c r="N6" s="122"/>
      <c r="O6" s="122"/>
      <c r="P6" s="122"/>
      <c r="Q6" s="122"/>
      <c r="R6" s="125" t="s">
        <v>88</v>
      </c>
      <c r="S6" s="125"/>
      <c r="T6" s="125"/>
      <c r="U6" s="126"/>
      <c r="V6" s="127"/>
      <c r="W6" s="128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</row>
    <row r="7" spans="1:246" s="36" customFormat="1" ht="61.5" customHeight="1" thickBot="1" x14ac:dyDescent="0.35">
      <c r="A7" s="56"/>
      <c r="B7" s="56"/>
      <c r="C7" s="123" t="s">
        <v>46</v>
      </c>
      <c r="D7" s="123"/>
      <c r="E7" s="123"/>
      <c r="F7" s="123" t="s">
        <v>38</v>
      </c>
      <c r="G7" s="123"/>
      <c r="H7" s="123"/>
      <c r="I7" s="123" t="s">
        <v>87</v>
      </c>
      <c r="J7" s="123"/>
      <c r="K7" s="123"/>
      <c r="L7" s="123" t="s">
        <v>40</v>
      </c>
      <c r="M7" s="123"/>
      <c r="N7" s="123"/>
      <c r="O7" s="124" t="s">
        <v>41</v>
      </c>
      <c r="P7" s="124"/>
      <c r="Q7" s="124"/>
      <c r="R7" s="42"/>
      <c r="S7" s="42"/>
      <c r="T7" s="42"/>
      <c r="U7" s="126"/>
      <c r="V7" s="127"/>
      <c r="W7" s="128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</row>
    <row r="8" spans="1:246" s="36" customFormat="1" ht="36.75" customHeight="1" x14ac:dyDescent="0.3">
      <c r="A8" s="57" t="s">
        <v>42</v>
      </c>
      <c r="B8" s="58"/>
      <c r="C8" s="116" t="s">
        <v>79</v>
      </c>
      <c r="D8" s="91" t="s">
        <v>60</v>
      </c>
      <c r="E8" s="59" t="s">
        <v>80</v>
      </c>
      <c r="F8" s="116" t="str">
        <f t="shared" ref="F8:P8" si="0">C8</f>
        <v>Q1 2019
restated</v>
      </c>
      <c r="G8" s="91" t="str">
        <f t="shared" si="0"/>
        <v xml:space="preserve">Adj. </v>
      </c>
      <c r="H8" s="59" t="str">
        <f t="shared" si="0"/>
        <v>Q1 2019 (old)</v>
      </c>
      <c r="I8" s="116" t="str">
        <f t="shared" si="0"/>
        <v>Q1 2019
restated</v>
      </c>
      <c r="J8" s="91" t="str">
        <f t="shared" si="0"/>
        <v xml:space="preserve">Adj. </v>
      </c>
      <c r="K8" s="59" t="str">
        <f t="shared" si="0"/>
        <v>Q1 2019 (old)</v>
      </c>
      <c r="L8" s="116" t="str">
        <f t="shared" si="0"/>
        <v>Q1 2019
restated</v>
      </c>
      <c r="M8" s="91" t="str">
        <f t="shared" si="0"/>
        <v xml:space="preserve">Adj. </v>
      </c>
      <c r="N8" s="59" t="str">
        <f t="shared" si="0"/>
        <v>Q1 2019 (old)</v>
      </c>
      <c r="O8" s="116" t="str">
        <f t="shared" si="0"/>
        <v>Q1 2019
restated</v>
      </c>
      <c r="P8" s="91" t="str">
        <f t="shared" si="0"/>
        <v xml:space="preserve">Adj. </v>
      </c>
      <c r="Q8" s="59" t="str">
        <f t="shared" ref="Q8" si="1">N8</f>
        <v>Q1 2019 (old)</v>
      </c>
      <c r="R8" s="116" t="str">
        <f>C8</f>
        <v>Q1 2019
restated</v>
      </c>
      <c r="S8" s="91" t="str">
        <f>P8</f>
        <v xml:space="preserve">Adj. </v>
      </c>
      <c r="T8" s="59" t="str">
        <f>E8</f>
        <v>Q1 2019 (old)</v>
      </c>
      <c r="U8" s="126"/>
      <c r="V8" s="127"/>
      <c r="W8" s="128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</row>
    <row r="9" spans="1:246" s="39" customFormat="1" ht="27" customHeight="1" x14ac:dyDescent="0.2">
      <c r="A9" s="37" t="s">
        <v>25</v>
      </c>
      <c r="B9" s="38"/>
      <c r="C9" s="117">
        <v>2895.6670060400002</v>
      </c>
      <c r="D9" s="90">
        <v>0</v>
      </c>
      <c r="E9" s="60">
        <v>2895.6670060400002</v>
      </c>
      <c r="F9" s="117">
        <v>5484.2735887700001</v>
      </c>
      <c r="G9" s="90">
        <v>0</v>
      </c>
      <c r="H9" s="60">
        <v>5484.2735887700001</v>
      </c>
      <c r="I9" s="117">
        <v>2346.2976463499999</v>
      </c>
      <c r="J9" s="90">
        <v>0</v>
      </c>
      <c r="K9" s="60">
        <v>2346.2976463499999</v>
      </c>
      <c r="L9" s="117">
        <v>1348.8252794299999</v>
      </c>
      <c r="M9" s="90">
        <v>0</v>
      </c>
      <c r="N9" s="60">
        <v>1348.8252794299999</v>
      </c>
      <c r="O9" s="117">
        <v>1300.19856147</v>
      </c>
      <c r="P9" s="90">
        <v>0</v>
      </c>
      <c r="Q9" s="60">
        <v>1300.19856147</v>
      </c>
      <c r="R9" s="117">
        <v>13375.26208206</v>
      </c>
      <c r="S9" s="90">
        <v>0</v>
      </c>
      <c r="T9" s="60">
        <v>13375.26208206</v>
      </c>
      <c r="U9" s="126"/>
      <c r="V9" s="127"/>
      <c r="W9" s="128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</row>
    <row r="10" spans="1:246" s="55" customFormat="1" ht="27" customHeight="1" x14ac:dyDescent="0.2">
      <c r="A10" s="40" t="s">
        <v>5</v>
      </c>
      <c r="B10" s="40" t="s">
        <v>43</v>
      </c>
      <c r="C10" s="117">
        <v>2496.7145769799999</v>
      </c>
      <c r="D10" s="90">
        <v>0</v>
      </c>
      <c r="E10" s="60">
        <v>2496.7145769799999</v>
      </c>
      <c r="F10" s="117">
        <v>4930.5989777699997</v>
      </c>
      <c r="G10" s="90">
        <v>0</v>
      </c>
      <c r="H10" s="60">
        <v>4930.5989777699997</v>
      </c>
      <c r="I10" s="117">
        <v>2274.8041931900002</v>
      </c>
      <c r="J10" s="90">
        <v>0</v>
      </c>
      <c r="K10" s="60">
        <v>2274.8041931900002</v>
      </c>
      <c r="L10" s="117">
        <v>789.44891429999996</v>
      </c>
      <c r="M10" s="90">
        <v>0</v>
      </c>
      <c r="N10" s="60">
        <v>789.44891429999996</v>
      </c>
      <c r="O10" s="117">
        <v>1140.0507303899999</v>
      </c>
      <c r="P10" s="90">
        <v>0</v>
      </c>
      <c r="Q10" s="60">
        <v>1140.0507303899999</v>
      </c>
      <c r="R10" s="117">
        <v>11631.617392629998</v>
      </c>
      <c r="S10" s="90">
        <v>0</v>
      </c>
      <c r="T10" s="60">
        <v>11631.617392629998</v>
      </c>
      <c r="U10" s="126"/>
      <c r="V10" s="127"/>
      <c r="W10" s="128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</row>
    <row r="11" spans="1:246" s="55" customFormat="1" ht="27" customHeight="1" x14ac:dyDescent="0.2">
      <c r="A11" s="61" t="s">
        <v>6</v>
      </c>
      <c r="B11" s="62" t="s">
        <v>47</v>
      </c>
      <c r="C11" s="117">
        <v>153.444571</v>
      </c>
      <c r="D11" s="90">
        <v>0</v>
      </c>
      <c r="E11" s="60">
        <v>153.444571</v>
      </c>
      <c r="F11" s="117">
        <v>290.81899499999997</v>
      </c>
      <c r="G11" s="90">
        <v>0</v>
      </c>
      <c r="H11" s="60">
        <v>290.81899499999997</v>
      </c>
      <c r="I11" s="117">
        <v>1256.46842913</v>
      </c>
      <c r="J11" s="90">
        <v>-32.330692709999994</v>
      </c>
      <c r="K11" s="60">
        <v>1288.79912184</v>
      </c>
      <c r="L11" s="117">
        <v>18.588610249999999</v>
      </c>
      <c r="M11" s="90">
        <v>0</v>
      </c>
      <c r="N11" s="60">
        <v>18.588610249999999</v>
      </c>
      <c r="O11" s="117">
        <v>230.77818725</v>
      </c>
      <c r="P11" s="90">
        <v>0</v>
      </c>
      <c r="Q11" s="60">
        <v>230.77818725</v>
      </c>
      <c r="R11" s="117">
        <v>1950.0987926300002</v>
      </c>
      <c r="S11" s="90">
        <v>-32.330692709999767</v>
      </c>
      <c r="T11" s="60">
        <v>1982.4294853399999</v>
      </c>
      <c r="U11" s="63"/>
      <c r="V11" s="127"/>
      <c r="W11" s="128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</row>
    <row r="12" spans="1:246" s="55" customFormat="1" ht="27" customHeight="1" x14ac:dyDescent="0.2">
      <c r="A12" s="40" t="s">
        <v>7</v>
      </c>
      <c r="B12" s="62" t="s">
        <v>26</v>
      </c>
      <c r="C12" s="117">
        <v>-2083.5377451499999</v>
      </c>
      <c r="D12" s="90">
        <v>0</v>
      </c>
      <c r="E12" s="60">
        <v>-2083.5377451499999</v>
      </c>
      <c r="F12" s="117">
        <v>-3185.5664556900001</v>
      </c>
      <c r="G12" s="90">
        <v>0</v>
      </c>
      <c r="H12" s="60">
        <v>-3185.5664556900001</v>
      </c>
      <c r="I12" s="117">
        <v>-3118.4670544199998</v>
      </c>
      <c r="J12" s="90">
        <v>0</v>
      </c>
      <c r="K12" s="60">
        <v>-3118.4670544199998</v>
      </c>
      <c r="L12" s="117">
        <v>-521.94956773000001</v>
      </c>
      <c r="M12" s="90">
        <v>0</v>
      </c>
      <c r="N12" s="60">
        <v>-521.94956773000001</v>
      </c>
      <c r="O12" s="117">
        <v>-1004.31804992</v>
      </c>
      <c r="P12" s="90">
        <v>0</v>
      </c>
      <c r="Q12" s="60">
        <v>-1004.31804992</v>
      </c>
      <c r="R12" s="117">
        <v>-9913.8388729100006</v>
      </c>
      <c r="S12" s="90">
        <v>0</v>
      </c>
      <c r="T12" s="60">
        <v>-9913.8388729100006</v>
      </c>
      <c r="U12" s="63"/>
      <c r="V12" s="127"/>
      <c r="W12" s="128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</row>
    <row r="13" spans="1:246" s="55" customFormat="1" ht="27" customHeight="1" x14ac:dyDescent="0.2">
      <c r="A13" s="61" t="s">
        <v>8</v>
      </c>
      <c r="B13" s="64" t="s">
        <v>44</v>
      </c>
      <c r="C13" s="117">
        <v>-481.72505632999997</v>
      </c>
      <c r="D13" s="90">
        <v>6.8551387700000532</v>
      </c>
      <c r="E13" s="60">
        <v>-488.58019510000003</v>
      </c>
      <c r="F13" s="117">
        <v>-1617.86449292</v>
      </c>
      <c r="G13" s="90">
        <v>31.348749609999913</v>
      </c>
      <c r="H13" s="60">
        <v>-1649.2132425299999</v>
      </c>
      <c r="I13" s="117">
        <v>-334.80336971000003</v>
      </c>
      <c r="J13" s="90">
        <v>0</v>
      </c>
      <c r="K13" s="60">
        <v>-334.80336971000003</v>
      </c>
      <c r="L13" s="117">
        <v>-263.37685850999998</v>
      </c>
      <c r="M13" s="90">
        <v>0</v>
      </c>
      <c r="N13" s="60">
        <v>-263.37685850999998</v>
      </c>
      <c r="O13" s="117">
        <v>-322.65998368999999</v>
      </c>
      <c r="P13" s="90">
        <v>0</v>
      </c>
      <c r="Q13" s="60">
        <v>-322.65998368999999</v>
      </c>
      <c r="R13" s="117">
        <v>-3020.42976116</v>
      </c>
      <c r="S13" s="90">
        <v>38.20388838000008</v>
      </c>
      <c r="T13" s="60">
        <v>-3058.6336495400001</v>
      </c>
      <c r="U13" s="63"/>
      <c r="V13" s="127"/>
      <c r="W13" s="128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</row>
    <row r="14" spans="1:246" s="68" customFormat="1" ht="27" customHeight="1" x14ac:dyDescent="0.2">
      <c r="A14" s="65" t="s">
        <v>9</v>
      </c>
      <c r="B14" s="66" t="s">
        <v>27</v>
      </c>
      <c r="C14" s="117">
        <v>84.896346500000007</v>
      </c>
      <c r="D14" s="90">
        <v>6.8551387700000106</v>
      </c>
      <c r="E14" s="71">
        <v>78.041207729999996</v>
      </c>
      <c r="F14" s="117">
        <v>417.98702415999998</v>
      </c>
      <c r="G14" s="90">
        <v>31.34874960999997</v>
      </c>
      <c r="H14" s="71">
        <v>386.63827455000001</v>
      </c>
      <c r="I14" s="117">
        <v>78.002198190000001</v>
      </c>
      <c r="J14" s="90">
        <v>-32.330692709999994</v>
      </c>
      <c r="K14" s="71">
        <v>110.3328909</v>
      </c>
      <c r="L14" s="117">
        <v>22.711098310000001</v>
      </c>
      <c r="M14" s="90">
        <v>0</v>
      </c>
      <c r="N14" s="71">
        <v>22.711098310000001</v>
      </c>
      <c r="O14" s="117">
        <v>43.850884030000003</v>
      </c>
      <c r="P14" s="90">
        <v>0</v>
      </c>
      <c r="Q14" s="71">
        <v>43.850884030000003</v>
      </c>
      <c r="R14" s="117">
        <v>647.44755119000001</v>
      </c>
      <c r="S14" s="90">
        <v>5.8731956700000865</v>
      </c>
      <c r="T14" s="71">
        <v>641.57435551999993</v>
      </c>
      <c r="U14" s="67"/>
      <c r="V14" s="127"/>
      <c r="W14" s="128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</row>
    <row r="15" spans="1:246" s="55" customFormat="1" ht="27" customHeight="1" x14ac:dyDescent="0.2">
      <c r="A15" s="61" t="s">
        <v>10</v>
      </c>
      <c r="B15" s="62" t="s">
        <v>28</v>
      </c>
      <c r="C15" s="117">
        <v>243.14575214999999</v>
      </c>
      <c r="D15" s="90">
        <v>3.0806197999999938</v>
      </c>
      <c r="E15" s="60">
        <v>240.06513235</v>
      </c>
      <c r="F15" s="117">
        <v>397.76449715000001</v>
      </c>
      <c r="G15" s="90">
        <v>12.322479190000024</v>
      </c>
      <c r="H15" s="60">
        <v>385.44201795999999</v>
      </c>
      <c r="I15" s="117">
        <v>992.40379763999999</v>
      </c>
      <c r="J15" s="90">
        <v>0</v>
      </c>
      <c r="K15" s="60">
        <v>992.40379763999999</v>
      </c>
      <c r="L15" s="117">
        <v>44.571131729999998</v>
      </c>
      <c r="M15" s="90">
        <v>0</v>
      </c>
      <c r="N15" s="60">
        <v>44.571131729999998</v>
      </c>
      <c r="O15" s="117">
        <v>78.669039220000002</v>
      </c>
      <c r="P15" s="90">
        <v>0</v>
      </c>
      <c r="Q15" s="60">
        <v>78.669039220000002</v>
      </c>
      <c r="R15" s="117">
        <v>1756.55421789</v>
      </c>
      <c r="S15" s="90">
        <v>15.403098989999989</v>
      </c>
      <c r="T15" s="60">
        <v>1741.1511189</v>
      </c>
      <c r="U15" s="63"/>
      <c r="V15" s="127"/>
      <c r="W15" s="128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</row>
    <row r="16" spans="1:246" s="55" customFormat="1" ht="27" customHeight="1" x14ac:dyDescent="0.2">
      <c r="A16" s="61" t="s">
        <v>11</v>
      </c>
      <c r="B16" s="40" t="s">
        <v>29</v>
      </c>
      <c r="C16" s="117">
        <v>12.59656403</v>
      </c>
      <c r="D16" s="90">
        <v>1.0622150499999989</v>
      </c>
      <c r="E16" s="60">
        <v>11.534348980000001</v>
      </c>
      <c r="F16" s="117">
        <v>12.65720103</v>
      </c>
      <c r="G16" s="90">
        <v>0</v>
      </c>
      <c r="H16" s="60">
        <v>12.65720103</v>
      </c>
      <c r="I16" s="117">
        <v>364.59654089000003</v>
      </c>
      <c r="J16" s="90">
        <v>0</v>
      </c>
      <c r="K16" s="60">
        <v>364.59654089000003</v>
      </c>
      <c r="L16" s="117">
        <v>0</v>
      </c>
      <c r="M16" s="90">
        <v>0</v>
      </c>
      <c r="N16" s="60">
        <v>0</v>
      </c>
      <c r="O16" s="117">
        <v>163.92438057000001</v>
      </c>
      <c r="P16" s="90">
        <v>0</v>
      </c>
      <c r="Q16" s="60">
        <v>163.92438057000001</v>
      </c>
      <c r="R16" s="117">
        <v>553.77468652000005</v>
      </c>
      <c r="S16" s="90">
        <v>1.0622150499999634</v>
      </c>
      <c r="T16" s="60">
        <v>552.71247147000008</v>
      </c>
      <c r="U16" s="63"/>
      <c r="V16" s="127"/>
      <c r="W16" s="128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</row>
    <row r="17" spans="1:246" s="55" customFormat="1" ht="27" customHeight="1" x14ac:dyDescent="0.2">
      <c r="A17" s="61" t="s">
        <v>12</v>
      </c>
      <c r="B17" s="62" t="s">
        <v>45</v>
      </c>
      <c r="C17" s="117">
        <v>2.1183290700000001</v>
      </c>
      <c r="D17" s="90">
        <v>-10.99797362</v>
      </c>
      <c r="E17" s="60">
        <v>13.116302689999999</v>
      </c>
      <c r="F17" s="117">
        <v>-93.605032170000001</v>
      </c>
      <c r="G17" s="90">
        <v>-43.671228800000002</v>
      </c>
      <c r="H17" s="60">
        <v>-49.93380337</v>
      </c>
      <c r="I17" s="117">
        <v>-69.296826640000006</v>
      </c>
      <c r="J17" s="90">
        <v>-52.897728670000006</v>
      </c>
      <c r="K17" s="60">
        <v>-16.39909797</v>
      </c>
      <c r="L17" s="117">
        <v>-39.877251289999997</v>
      </c>
      <c r="M17" s="90">
        <v>-40.218948219999994</v>
      </c>
      <c r="N17" s="60">
        <v>0.34169693000000001</v>
      </c>
      <c r="O17" s="117">
        <v>-36.148943750000001</v>
      </c>
      <c r="P17" s="90">
        <v>-10.60308238</v>
      </c>
      <c r="Q17" s="60">
        <v>-25.545861370000001</v>
      </c>
      <c r="R17" s="117">
        <v>-236.80972478000001</v>
      </c>
      <c r="S17" s="90">
        <v>-158.38896169</v>
      </c>
      <c r="T17" s="60">
        <v>-78.420763090000008</v>
      </c>
      <c r="U17" s="63"/>
      <c r="V17" s="127"/>
      <c r="W17" s="128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</row>
    <row r="18" spans="1:246" s="55" customFormat="1" ht="34.799999999999997" x14ac:dyDescent="0.2">
      <c r="A18" s="61" t="s">
        <v>13</v>
      </c>
      <c r="B18" s="62" t="s">
        <v>48</v>
      </c>
      <c r="C18" s="117">
        <v>-153.444571</v>
      </c>
      <c r="D18" s="90">
        <v>0</v>
      </c>
      <c r="E18" s="60">
        <v>-153.444571</v>
      </c>
      <c r="F18" s="117">
        <v>-290.81899499999997</v>
      </c>
      <c r="G18" s="90">
        <v>0</v>
      </c>
      <c r="H18" s="60">
        <v>-290.81899499999997</v>
      </c>
      <c r="I18" s="117">
        <v>-1256.46842913</v>
      </c>
      <c r="J18" s="90">
        <v>32.330692709999994</v>
      </c>
      <c r="K18" s="60">
        <v>-1288.79912184</v>
      </c>
      <c r="L18" s="117">
        <v>-18.588610249999999</v>
      </c>
      <c r="M18" s="90">
        <v>0</v>
      </c>
      <c r="N18" s="60">
        <v>-18.588610249999999</v>
      </c>
      <c r="O18" s="117">
        <v>-230.77818725</v>
      </c>
      <c r="P18" s="90">
        <v>0</v>
      </c>
      <c r="Q18" s="60">
        <v>-230.77818725</v>
      </c>
      <c r="R18" s="117">
        <v>-1950.0987926300002</v>
      </c>
      <c r="S18" s="90">
        <v>32.330692709999767</v>
      </c>
      <c r="T18" s="60">
        <v>-1982.4294853399999</v>
      </c>
      <c r="U18" s="63"/>
      <c r="V18" s="127"/>
      <c r="W18" s="128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</row>
    <row r="19" spans="1:246" s="41" customFormat="1" ht="27" customHeight="1" x14ac:dyDescent="0.2">
      <c r="A19" s="65" t="s">
        <v>14</v>
      </c>
      <c r="B19" s="66" t="s">
        <v>30</v>
      </c>
      <c r="C19" s="117">
        <v>104.41607424999999</v>
      </c>
      <c r="D19" s="90">
        <v>-6.8551387700000106</v>
      </c>
      <c r="E19" s="71">
        <v>111.27121302</v>
      </c>
      <c r="F19" s="117">
        <v>25.997671010000001</v>
      </c>
      <c r="G19" s="90">
        <v>-31.348749610000002</v>
      </c>
      <c r="H19" s="71">
        <v>57.346420620000004</v>
      </c>
      <c r="I19" s="117">
        <v>31.235082760000001</v>
      </c>
      <c r="J19" s="90">
        <v>-20.567035960000002</v>
      </c>
      <c r="K19" s="71">
        <v>51.802118720000003</v>
      </c>
      <c r="L19" s="117">
        <v>-13.894729809999999</v>
      </c>
      <c r="M19" s="90">
        <v>-40.218948220000001</v>
      </c>
      <c r="N19" s="71">
        <v>26.32421841</v>
      </c>
      <c r="O19" s="117">
        <v>-24.333711210000001</v>
      </c>
      <c r="P19" s="90">
        <v>-10.60308238</v>
      </c>
      <c r="Q19" s="71">
        <v>-13.730628830000001</v>
      </c>
      <c r="R19" s="117">
        <v>123.42038699999999</v>
      </c>
      <c r="S19" s="90">
        <v>-109.59295494000004</v>
      </c>
      <c r="T19" s="71">
        <v>233.01334194000003</v>
      </c>
      <c r="U19" s="67"/>
      <c r="V19" s="127"/>
      <c r="W19" s="128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</row>
    <row r="20" spans="1:246" s="41" customFormat="1" ht="27" customHeight="1" x14ac:dyDescent="0.2">
      <c r="A20" s="65" t="s">
        <v>15</v>
      </c>
      <c r="B20" s="66" t="s">
        <v>31</v>
      </c>
      <c r="C20" s="117">
        <v>189.31242075</v>
      </c>
      <c r="D20" s="90">
        <v>0</v>
      </c>
      <c r="E20" s="71">
        <v>189.31242075</v>
      </c>
      <c r="F20" s="117">
        <v>443.98469517000001</v>
      </c>
      <c r="G20" s="90">
        <v>0</v>
      </c>
      <c r="H20" s="71">
        <v>443.98469517000001</v>
      </c>
      <c r="I20" s="117">
        <v>109.23728095</v>
      </c>
      <c r="J20" s="90">
        <v>-52.897728670000006</v>
      </c>
      <c r="K20" s="71">
        <v>162.13500962000001</v>
      </c>
      <c r="L20" s="117">
        <v>8.8163684999999994</v>
      </c>
      <c r="M20" s="90">
        <v>-40.218948220000001</v>
      </c>
      <c r="N20" s="71">
        <v>49.035316719999997</v>
      </c>
      <c r="O20" s="117">
        <v>19.517172819999999</v>
      </c>
      <c r="P20" s="90">
        <v>-10.60308238</v>
      </c>
      <c r="Q20" s="71">
        <v>30.120255199999999</v>
      </c>
      <c r="R20" s="117">
        <v>770.86793819000002</v>
      </c>
      <c r="S20" s="90">
        <v>-103.71975926999994</v>
      </c>
      <c r="T20" s="71">
        <v>874.58769745999996</v>
      </c>
      <c r="U20" s="67"/>
      <c r="V20" s="127"/>
      <c r="W20" s="128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</row>
    <row r="21" spans="1:246" s="39" customFormat="1" ht="27" customHeight="1" x14ac:dyDescent="0.2">
      <c r="A21" s="69" t="s">
        <v>16</v>
      </c>
      <c r="B21" s="64" t="s">
        <v>32</v>
      </c>
      <c r="C21" s="117">
        <v>-0.68582261999999972</v>
      </c>
      <c r="D21" s="90">
        <v>0</v>
      </c>
      <c r="E21" s="60">
        <v>-0.68582261999999972</v>
      </c>
      <c r="F21" s="117">
        <v>-7.7405629499999975</v>
      </c>
      <c r="G21" s="90">
        <v>0</v>
      </c>
      <c r="H21" s="60">
        <v>-7.7405629499999975</v>
      </c>
      <c r="I21" s="117">
        <v>-4.0762347099999996</v>
      </c>
      <c r="J21" s="90">
        <v>52.897728669999999</v>
      </c>
      <c r="K21" s="60">
        <v>-56.973963380000001</v>
      </c>
      <c r="L21" s="117">
        <v>-3.2748530799999997</v>
      </c>
      <c r="M21" s="90">
        <v>40.218948220000009</v>
      </c>
      <c r="N21" s="60">
        <v>-43.493801300000008</v>
      </c>
      <c r="O21" s="117">
        <v>-2.5562731200000002</v>
      </c>
      <c r="P21" s="90">
        <v>10.603082379999998</v>
      </c>
      <c r="Q21" s="60">
        <v>-13.159355499999998</v>
      </c>
      <c r="R21" s="117">
        <v>-18.333746479999995</v>
      </c>
      <c r="S21" s="90">
        <v>103.71975927</v>
      </c>
      <c r="T21" s="60">
        <v>-122.05350575</v>
      </c>
      <c r="U21" s="63"/>
      <c r="V21" s="127"/>
      <c r="W21" s="128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</row>
    <row r="22" spans="1:246" s="39" customFormat="1" ht="27" customHeight="1" x14ac:dyDescent="0.2">
      <c r="A22" s="61" t="s">
        <v>17</v>
      </c>
      <c r="B22" s="70" t="s">
        <v>59</v>
      </c>
      <c r="C22" s="118">
        <v>19.62722896</v>
      </c>
      <c r="D22" s="90">
        <v>0</v>
      </c>
      <c r="E22" s="89">
        <v>19.62722896</v>
      </c>
      <c r="F22" s="118">
        <v>39.173176470000001</v>
      </c>
      <c r="G22" s="90">
        <v>0</v>
      </c>
      <c r="H22" s="89">
        <v>39.173176470000001</v>
      </c>
      <c r="I22" s="118">
        <v>5.3197445300000004</v>
      </c>
      <c r="J22" s="90">
        <v>0</v>
      </c>
      <c r="K22" s="89">
        <v>5.3197445300000004</v>
      </c>
      <c r="L22" s="118">
        <v>-4.5249995399999996</v>
      </c>
      <c r="M22" s="90">
        <v>0</v>
      </c>
      <c r="N22" s="89">
        <v>-4.5249995399999996</v>
      </c>
      <c r="O22" s="118">
        <v>-1.1740903499999999</v>
      </c>
      <c r="P22" s="90">
        <v>0</v>
      </c>
      <c r="Q22" s="89">
        <v>-1.1740903499999999</v>
      </c>
      <c r="R22" s="118">
        <v>58.421060069999996</v>
      </c>
      <c r="S22" s="90">
        <v>0</v>
      </c>
      <c r="T22" s="89">
        <v>58.421060069999996</v>
      </c>
      <c r="U22" s="63"/>
      <c r="V22" s="127"/>
      <c r="W22" s="128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</row>
    <row r="23" spans="1:246" s="39" customFormat="1" ht="27" customHeight="1" x14ac:dyDescent="0.2">
      <c r="A23" s="61" t="s">
        <v>18</v>
      </c>
      <c r="B23" s="70" t="s">
        <v>33</v>
      </c>
      <c r="C23" s="118">
        <v>-9.8275164999999998</v>
      </c>
      <c r="D23" s="90">
        <v>0</v>
      </c>
      <c r="E23" s="89">
        <v>-9.8275164999999998</v>
      </c>
      <c r="F23" s="118">
        <v>-32.446029150000001</v>
      </c>
      <c r="G23" s="90">
        <v>0</v>
      </c>
      <c r="H23" s="89">
        <v>-32.446029150000001</v>
      </c>
      <c r="I23" s="118">
        <v>-5.64821274</v>
      </c>
      <c r="J23" s="90">
        <v>0</v>
      </c>
      <c r="K23" s="89">
        <v>-5.64821274</v>
      </c>
      <c r="L23" s="118">
        <v>-1.09062484</v>
      </c>
      <c r="M23" s="90">
        <v>0</v>
      </c>
      <c r="N23" s="89">
        <v>-1.09062484</v>
      </c>
      <c r="O23" s="118">
        <v>-6.9421635300000002</v>
      </c>
      <c r="P23" s="90">
        <v>0</v>
      </c>
      <c r="Q23" s="89">
        <v>-6.9421635300000002</v>
      </c>
      <c r="R23" s="118">
        <v>-55.954546759999999</v>
      </c>
      <c r="S23" s="90">
        <v>0</v>
      </c>
      <c r="T23" s="89">
        <v>-55.954546759999999</v>
      </c>
      <c r="U23" s="63"/>
      <c r="V23" s="127"/>
      <c r="W23" s="128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</row>
    <row r="24" spans="1:246" s="55" customFormat="1" ht="27" customHeight="1" x14ac:dyDescent="0.2">
      <c r="A24" s="61" t="s">
        <v>19</v>
      </c>
      <c r="B24" s="70" t="s">
        <v>34</v>
      </c>
      <c r="C24" s="117">
        <v>-17.93015557</v>
      </c>
      <c r="D24" s="90">
        <v>0</v>
      </c>
      <c r="E24" s="60">
        <v>-17.93015557</v>
      </c>
      <c r="F24" s="117">
        <v>-75.731232160000005</v>
      </c>
      <c r="G24" s="90">
        <v>0</v>
      </c>
      <c r="H24" s="60">
        <v>-75.731232160000005</v>
      </c>
      <c r="I24" s="117">
        <v>-41.766639150000003</v>
      </c>
      <c r="J24" s="90">
        <v>0</v>
      </c>
      <c r="K24" s="60">
        <v>-41.766639150000003</v>
      </c>
      <c r="L24" s="117">
        <v>14.02736453</v>
      </c>
      <c r="M24" s="90">
        <v>0</v>
      </c>
      <c r="N24" s="60">
        <v>14.02736453</v>
      </c>
      <c r="O24" s="117">
        <v>-0.98156467000000003</v>
      </c>
      <c r="P24" s="90">
        <v>0</v>
      </c>
      <c r="Q24" s="60">
        <v>-0.98156467000000003</v>
      </c>
      <c r="R24" s="117">
        <v>-122.38222702</v>
      </c>
      <c r="S24" s="90">
        <v>0</v>
      </c>
      <c r="T24" s="60">
        <v>-122.38222702</v>
      </c>
      <c r="U24" s="67"/>
      <c r="V24" s="127"/>
      <c r="W24" s="128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</row>
    <row r="25" spans="1:246" s="68" customFormat="1" ht="27" customHeight="1" x14ac:dyDescent="0.2">
      <c r="A25" s="65" t="s">
        <v>20</v>
      </c>
      <c r="B25" s="66" t="s">
        <v>35</v>
      </c>
      <c r="C25" s="117">
        <v>180.49615502</v>
      </c>
      <c r="D25" s="90">
        <v>0</v>
      </c>
      <c r="E25" s="71">
        <v>180.49615502</v>
      </c>
      <c r="F25" s="117">
        <v>367.24004738000002</v>
      </c>
      <c r="G25" s="90">
        <v>0</v>
      </c>
      <c r="H25" s="71">
        <v>367.24004738000002</v>
      </c>
      <c r="I25" s="117">
        <v>63.065938879999997</v>
      </c>
      <c r="J25" s="90">
        <v>0</v>
      </c>
      <c r="K25" s="71">
        <v>63.065938879999997</v>
      </c>
      <c r="L25" s="117">
        <v>13.95325557</v>
      </c>
      <c r="M25" s="90">
        <v>0</v>
      </c>
      <c r="N25" s="71">
        <v>13.95325557</v>
      </c>
      <c r="O25" s="117">
        <v>7.8630811500000002</v>
      </c>
      <c r="P25" s="90">
        <v>0</v>
      </c>
      <c r="Q25" s="71">
        <v>7.8630811500000002</v>
      </c>
      <c r="R25" s="117">
        <v>632.61847799999998</v>
      </c>
      <c r="S25" s="90">
        <v>0</v>
      </c>
      <c r="T25" s="71">
        <v>632.61847799999998</v>
      </c>
      <c r="U25" s="67"/>
      <c r="V25" s="127"/>
      <c r="W25" s="128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</row>
    <row r="26" spans="1:246" s="86" customFormat="1" ht="15" x14ac:dyDescent="0.25">
      <c r="R26" s="87"/>
      <c r="S26" s="87"/>
      <c r="T26" s="87"/>
      <c r="W26" s="76"/>
    </row>
    <row r="27" spans="1:246" s="74" customFormat="1" ht="13.8" x14ac:dyDescent="0.25">
      <c r="A27" s="115" t="s">
        <v>89</v>
      </c>
    </row>
    <row r="28" spans="1:246" s="86" customFormat="1" ht="15" x14ac:dyDescent="0.25">
      <c r="R28" s="88"/>
      <c r="S28" s="88"/>
      <c r="W28" s="76"/>
    </row>
    <row r="29" spans="1:246" s="92" customFormat="1" x14ac:dyDescent="0.2"/>
    <row r="30" spans="1:246" s="92" customFormat="1" x14ac:dyDescent="0.2"/>
    <row r="31" spans="1:246" s="92" customFormat="1" x14ac:dyDescent="0.2"/>
    <row r="32" spans="1:246" s="92" customFormat="1" x14ac:dyDescent="0.2"/>
    <row r="33" s="92" customFormat="1" x14ac:dyDescent="0.2"/>
    <row r="34" s="92" customFormat="1" x14ac:dyDescent="0.2"/>
    <row r="35" s="92" customFormat="1" x14ac:dyDescent="0.2"/>
    <row r="36" s="92" customFormat="1" x14ac:dyDescent="0.2"/>
    <row r="37" s="92" customFormat="1" x14ac:dyDescent="0.2"/>
    <row r="38" s="92" customFormat="1" x14ac:dyDescent="0.2"/>
    <row r="39" s="92" customFormat="1" x14ac:dyDescent="0.2"/>
    <row r="40" s="92" customFormat="1" x14ac:dyDescent="0.2"/>
    <row r="41" s="92" customFormat="1" x14ac:dyDescent="0.2"/>
    <row r="42" s="92" customFormat="1" x14ac:dyDescent="0.2"/>
    <row r="43" s="92" customFormat="1" x14ac:dyDescent="0.2"/>
    <row r="44" s="92" customFormat="1" x14ac:dyDescent="0.2"/>
    <row r="45" s="92" customFormat="1" x14ac:dyDescent="0.2"/>
    <row r="46" s="92" customFormat="1" x14ac:dyDescent="0.2"/>
    <row r="47" s="92" customFormat="1" x14ac:dyDescent="0.2"/>
    <row r="48" s="92" customFormat="1" x14ac:dyDescent="0.2"/>
    <row r="49" s="92" customFormat="1" x14ac:dyDescent="0.2"/>
    <row r="50" s="92" customFormat="1" x14ac:dyDescent="0.2"/>
    <row r="51" s="92" customFormat="1" x14ac:dyDescent="0.2"/>
    <row r="52" s="92" customFormat="1" x14ac:dyDescent="0.2"/>
    <row r="53" s="92" customFormat="1" x14ac:dyDescent="0.2"/>
    <row r="54" s="92" customFormat="1" x14ac:dyDescent="0.2"/>
    <row r="55" s="92" customFormat="1" x14ac:dyDescent="0.2"/>
    <row r="56" s="92" customFormat="1" x14ac:dyDescent="0.2"/>
    <row r="57" s="92" customFormat="1" x14ac:dyDescent="0.2"/>
    <row r="58" s="92" customFormat="1" x14ac:dyDescent="0.2"/>
    <row r="59" s="92" customFormat="1" x14ac:dyDescent="0.2"/>
    <row r="60" s="92" customFormat="1" x14ac:dyDescent="0.2"/>
    <row r="61" s="92" customFormat="1" x14ac:dyDescent="0.2"/>
    <row r="62" s="92" customFormat="1" x14ac:dyDescent="0.2"/>
    <row r="63" s="92" customFormat="1" x14ac:dyDescent="0.2"/>
    <row r="64" s="92" customFormat="1" x14ac:dyDescent="0.2"/>
    <row r="65" s="92" customFormat="1" x14ac:dyDescent="0.2"/>
    <row r="66" s="92" customFormat="1" x14ac:dyDescent="0.2"/>
    <row r="67" s="92" customFormat="1" x14ac:dyDescent="0.2"/>
    <row r="68" s="92" customFormat="1" x14ac:dyDescent="0.2"/>
    <row r="69" s="92" customFormat="1" x14ac:dyDescent="0.2"/>
    <row r="70" s="92" customFormat="1" x14ac:dyDescent="0.2"/>
    <row r="71" s="92" customFormat="1" x14ac:dyDescent="0.2"/>
    <row r="72" s="92" customFormat="1" x14ac:dyDescent="0.2"/>
    <row r="73" s="92" customFormat="1" x14ac:dyDescent="0.2"/>
    <row r="74" s="92" customFormat="1" x14ac:dyDescent="0.2"/>
    <row r="75" s="92" customFormat="1" x14ac:dyDescent="0.2"/>
    <row r="76" s="92" customFormat="1" x14ac:dyDescent="0.2"/>
    <row r="77" s="92" customFormat="1" x14ac:dyDescent="0.2"/>
    <row r="78" s="92" customFormat="1" x14ac:dyDescent="0.2"/>
    <row r="79" s="92" customFormat="1" x14ac:dyDescent="0.2"/>
    <row r="80" s="92" customFormat="1" x14ac:dyDescent="0.2"/>
    <row r="81" s="92" customFormat="1" x14ac:dyDescent="0.2"/>
    <row r="82" s="92" customFormat="1" x14ac:dyDescent="0.2"/>
    <row r="83" s="92" customFormat="1" x14ac:dyDescent="0.2"/>
    <row r="84" s="92" customFormat="1" x14ac:dyDescent="0.2"/>
    <row r="85" s="92" customFormat="1" x14ac:dyDescent="0.2"/>
    <row r="86" s="92" customFormat="1" x14ac:dyDescent="0.2"/>
    <row r="87" s="92" customFormat="1" x14ac:dyDescent="0.2"/>
    <row r="88" s="92" customFormat="1" x14ac:dyDescent="0.2"/>
    <row r="89" s="92" customFormat="1" x14ac:dyDescent="0.2"/>
    <row r="90" s="92" customFormat="1" x14ac:dyDescent="0.2"/>
    <row r="91" s="92" customFormat="1" x14ac:dyDescent="0.2"/>
    <row r="92" s="92" customFormat="1" x14ac:dyDescent="0.2"/>
    <row r="93" s="92" customFormat="1" x14ac:dyDescent="0.2"/>
    <row r="94" s="92" customFormat="1" x14ac:dyDescent="0.2"/>
    <row r="95" s="92" customFormat="1" x14ac:dyDescent="0.2"/>
    <row r="96" s="92" customFormat="1" x14ac:dyDescent="0.2"/>
    <row r="97" s="92" customFormat="1" x14ac:dyDescent="0.2"/>
    <row r="98" s="92" customFormat="1" x14ac:dyDescent="0.2"/>
    <row r="99" s="92" customFormat="1" x14ac:dyDescent="0.2"/>
    <row r="100" s="92" customFormat="1" x14ac:dyDescent="0.2"/>
    <row r="101" s="92" customFormat="1" x14ac:dyDescent="0.2"/>
    <row r="102" s="92" customFormat="1" x14ac:dyDescent="0.2"/>
    <row r="103" s="92" customFormat="1" x14ac:dyDescent="0.2"/>
    <row r="104" s="92" customFormat="1" x14ac:dyDescent="0.2"/>
    <row r="105" s="92" customFormat="1" x14ac:dyDescent="0.2"/>
    <row r="106" s="92" customFormat="1" x14ac:dyDescent="0.2"/>
    <row r="107" s="92" customFormat="1" x14ac:dyDescent="0.2"/>
    <row r="108" s="92" customFormat="1" x14ac:dyDescent="0.2"/>
    <row r="109" s="92" customFormat="1" x14ac:dyDescent="0.2"/>
    <row r="110" s="92" customFormat="1" x14ac:dyDescent="0.2"/>
    <row r="111" s="92" customFormat="1" x14ac:dyDescent="0.2"/>
    <row r="112" s="92" customFormat="1" x14ac:dyDescent="0.2"/>
    <row r="113" s="92" customFormat="1" x14ac:dyDescent="0.2"/>
    <row r="114" s="92" customFormat="1" x14ac:dyDescent="0.2"/>
    <row r="115" s="92" customFormat="1" x14ac:dyDescent="0.2"/>
    <row r="116" s="92" customFormat="1" x14ac:dyDescent="0.2"/>
    <row r="117" s="92" customFormat="1" x14ac:dyDescent="0.2"/>
    <row r="118" s="92" customFormat="1" x14ac:dyDescent="0.2"/>
    <row r="119" s="92" customFormat="1" x14ac:dyDescent="0.2"/>
    <row r="120" s="92" customFormat="1" x14ac:dyDescent="0.2"/>
    <row r="121" s="92" customFormat="1" x14ac:dyDescent="0.2"/>
    <row r="122" s="92" customFormat="1" x14ac:dyDescent="0.2"/>
    <row r="123" s="92" customFormat="1" x14ac:dyDescent="0.2"/>
    <row r="124" s="92" customFormat="1" x14ac:dyDescent="0.2"/>
    <row r="125" s="92" customFormat="1" x14ac:dyDescent="0.2"/>
    <row r="126" s="92" customFormat="1" x14ac:dyDescent="0.2"/>
    <row r="127" s="92" customFormat="1" x14ac:dyDescent="0.2"/>
    <row r="128" s="92" customFormat="1" x14ac:dyDescent="0.2"/>
    <row r="129" s="92" customFormat="1" x14ac:dyDescent="0.2"/>
    <row r="130" s="92" customFormat="1" x14ac:dyDescent="0.2"/>
    <row r="131" s="92" customFormat="1" x14ac:dyDescent="0.2"/>
    <row r="132" s="92" customFormat="1" x14ac:dyDescent="0.2"/>
    <row r="133" s="92" customFormat="1" x14ac:dyDescent="0.2"/>
    <row r="134" s="92" customFormat="1" x14ac:dyDescent="0.2"/>
    <row r="135" s="92" customFormat="1" x14ac:dyDescent="0.2"/>
    <row r="136" s="92" customFormat="1" x14ac:dyDescent="0.2"/>
    <row r="137" s="92" customFormat="1" x14ac:dyDescent="0.2"/>
    <row r="138" s="92" customFormat="1" x14ac:dyDescent="0.2"/>
    <row r="139" s="92" customFormat="1" x14ac:dyDescent="0.2"/>
    <row r="140" s="92" customFormat="1" x14ac:dyDescent="0.2"/>
    <row r="141" s="92" customFormat="1" x14ac:dyDescent="0.2"/>
    <row r="142" s="92" customFormat="1" x14ac:dyDescent="0.2"/>
    <row r="143" s="92" customFormat="1" x14ac:dyDescent="0.2"/>
    <row r="144" s="92" customFormat="1" x14ac:dyDescent="0.2"/>
    <row r="145" s="92" customFormat="1" x14ac:dyDescent="0.2"/>
    <row r="146" s="92" customFormat="1" x14ac:dyDescent="0.2"/>
    <row r="147" s="92" customFormat="1" x14ac:dyDescent="0.2"/>
    <row r="148" s="92" customFormat="1" x14ac:dyDescent="0.2"/>
    <row r="149" s="92" customFormat="1" x14ac:dyDescent="0.2"/>
    <row r="150" s="92" customFormat="1" x14ac:dyDescent="0.2"/>
    <row r="151" s="92" customFormat="1" x14ac:dyDescent="0.2"/>
    <row r="152" s="92" customFormat="1" x14ac:dyDescent="0.2"/>
    <row r="153" s="92" customFormat="1" x14ac:dyDescent="0.2"/>
    <row r="154" s="92" customFormat="1" x14ac:dyDescent="0.2"/>
    <row r="155" s="92" customFormat="1" x14ac:dyDescent="0.2"/>
    <row r="156" s="92" customFormat="1" x14ac:dyDescent="0.2"/>
    <row r="157" s="92" customFormat="1" x14ac:dyDescent="0.2"/>
    <row r="158" s="92" customFormat="1" x14ac:dyDescent="0.2"/>
    <row r="159" s="92" customFormat="1" x14ac:dyDescent="0.2"/>
    <row r="160" s="92" customFormat="1" x14ac:dyDescent="0.2"/>
    <row r="161" s="92" customFormat="1" x14ac:dyDescent="0.2"/>
    <row r="162" s="92" customFormat="1" x14ac:dyDescent="0.2"/>
    <row r="163" s="92" customFormat="1" x14ac:dyDescent="0.2"/>
    <row r="164" s="92" customFormat="1" x14ac:dyDescent="0.2"/>
    <row r="165" s="92" customFormat="1" x14ac:dyDescent="0.2"/>
    <row r="166" s="92" customFormat="1" x14ac:dyDescent="0.2"/>
    <row r="167" s="92" customFormat="1" x14ac:dyDescent="0.2"/>
    <row r="168" s="92" customFormat="1" x14ac:dyDescent="0.2"/>
    <row r="169" s="92" customFormat="1" x14ac:dyDescent="0.2"/>
    <row r="170" s="92" customFormat="1" x14ac:dyDescent="0.2"/>
    <row r="171" s="92" customFormat="1" x14ac:dyDescent="0.2"/>
    <row r="172" s="92" customFormat="1" x14ac:dyDescent="0.2"/>
    <row r="173" s="92" customFormat="1" x14ac:dyDescent="0.2"/>
    <row r="174" s="92" customFormat="1" x14ac:dyDescent="0.2"/>
    <row r="175" s="92" customFormat="1" x14ac:dyDescent="0.2"/>
    <row r="176" s="92" customFormat="1" x14ac:dyDescent="0.2"/>
    <row r="177" s="92" customFormat="1" x14ac:dyDescent="0.2"/>
    <row r="178" s="92" customFormat="1" x14ac:dyDescent="0.2"/>
    <row r="179" s="92" customFormat="1" x14ac:dyDescent="0.2"/>
    <row r="180" s="92" customFormat="1" x14ac:dyDescent="0.2"/>
    <row r="181" s="92" customFormat="1" x14ac:dyDescent="0.2"/>
    <row r="182" s="92" customFormat="1" x14ac:dyDescent="0.2"/>
    <row r="183" s="92" customFormat="1" x14ac:dyDescent="0.2"/>
    <row r="184" s="92" customFormat="1" x14ac:dyDescent="0.2"/>
    <row r="185" s="92" customFormat="1" x14ac:dyDescent="0.2"/>
    <row r="186" s="92" customFormat="1" x14ac:dyDescent="0.2"/>
    <row r="187" s="92" customFormat="1" x14ac:dyDescent="0.2"/>
    <row r="188" s="92" customFormat="1" x14ac:dyDescent="0.2"/>
    <row r="189" s="92" customFormat="1" x14ac:dyDescent="0.2"/>
    <row r="190" s="92" customFormat="1" x14ac:dyDescent="0.2"/>
    <row r="191" s="92" customFormat="1" x14ac:dyDescent="0.2"/>
    <row r="192" s="92" customFormat="1" x14ac:dyDescent="0.2"/>
    <row r="193" s="92" customFormat="1" x14ac:dyDescent="0.2"/>
    <row r="194" s="92" customFormat="1" x14ac:dyDescent="0.2"/>
    <row r="195" s="92" customFormat="1" x14ac:dyDescent="0.2"/>
    <row r="196" s="92" customFormat="1" x14ac:dyDescent="0.2"/>
    <row r="197" s="92" customFormat="1" x14ac:dyDescent="0.2"/>
    <row r="198" s="92" customFormat="1" x14ac:dyDescent="0.2"/>
    <row r="199" s="92" customFormat="1" x14ac:dyDescent="0.2"/>
    <row r="200" s="92" customFormat="1" x14ac:dyDescent="0.2"/>
    <row r="201" s="92" customFormat="1" x14ac:dyDescent="0.2"/>
    <row r="202" s="92" customFormat="1" x14ac:dyDescent="0.2"/>
    <row r="203" s="92" customFormat="1" x14ac:dyDescent="0.2"/>
    <row r="204" s="92" customFormat="1" x14ac:dyDescent="0.2"/>
    <row r="205" s="92" customFormat="1" x14ac:dyDescent="0.2"/>
    <row r="206" s="92" customFormat="1" x14ac:dyDescent="0.2"/>
    <row r="207" s="92" customFormat="1" x14ac:dyDescent="0.2"/>
    <row r="208" s="92" customFormat="1" x14ac:dyDescent="0.2"/>
    <row r="209" s="92" customFormat="1" x14ac:dyDescent="0.2"/>
    <row r="210" s="92" customFormat="1" x14ac:dyDescent="0.2"/>
    <row r="211" s="92" customFormat="1" x14ac:dyDescent="0.2"/>
    <row r="212" s="92" customFormat="1" x14ac:dyDescent="0.2"/>
    <row r="213" s="92" customFormat="1" x14ac:dyDescent="0.2"/>
    <row r="214" s="92" customFormat="1" x14ac:dyDescent="0.2"/>
    <row r="215" s="92" customFormat="1" x14ac:dyDescent="0.2"/>
    <row r="216" s="92" customFormat="1" x14ac:dyDescent="0.2"/>
    <row r="217" s="92" customFormat="1" x14ac:dyDescent="0.2"/>
    <row r="218" s="92" customFormat="1" x14ac:dyDescent="0.2"/>
    <row r="219" s="92" customFormat="1" x14ac:dyDescent="0.2"/>
    <row r="220" s="92" customFormat="1" x14ac:dyDescent="0.2"/>
    <row r="221" s="92" customFormat="1" x14ac:dyDescent="0.2"/>
    <row r="222" s="92" customFormat="1" x14ac:dyDescent="0.2"/>
    <row r="223" s="92" customFormat="1" x14ac:dyDescent="0.2"/>
    <row r="224" s="92" customFormat="1" x14ac:dyDescent="0.2"/>
    <row r="225" s="92" customFormat="1" x14ac:dyDescent="0.2"/>
    <row r="226" s="92" customFormat="1" x14ac:dyDescent="0.2"/>
    <row r="227" s="92" customFormat="1" x14ac:dyDescent="0.2"/>
    <row r="228" s="92" customFormat="1" x14ac:dyDescent="0.2"/>
    <row r="229" s="92" customFormat="1" x14ac:dyDescent="0.2"/>
    <row r="230" s="92" customFormat="1" x14ac:dyDescent="0.2"/>
    <row r="231" s="92" customFormat="1" x14ac:dyDescent="0.2"/>
    <row r="232" s="92" customFormat="1" x14ac:dyDescent="0.2"/>
    <row r="233" s="92" customFormat="1" x14ac:dyDescent="0.2"/>
    <row r="234" s="92" customFormat="1" x14ac:dyDescent="0.2"/>
    <row r="235" s="92" customFormat="1" x14ac:dyDescent="0.2"/>
    <row r="236" s="92" customFormat="1" x14ac:dyDescent="0.2"/>
    <row r="237" s="92" customFormat="1" x14ac:dyDescent="0.2"/>
    <row r="238" s="92" customFormat="1" x14ac:dyDescent="0.2"/>
    <row r="239" s="92" customFormat="1" x14ac:dyDescent="0.2"/>
    <row r="240" s="92" customFormat="1" x14ac:dyDescent="0.2"/>
    <row r="241" s="92" customFormat="1" x14ac:dyDescent="0.2"/>
    <row r="242" s="92" customFormat="1" x14ac:dyDescent="0.2"/>
    <row r="243" s="92" customFormat="1" x14ac:dyDescent="0.2"/>
    <row r="244" s="92" customFormat="1" x14ac:dyDescent="0.2"/>
    <row r="245" s="92" customFormat="1" x14ac:dyDescent="0.2"/>
    <row r="246" s="92" customFormat="1" x14ac:dyDescent="0.2"/>
    <row r="247" s="92" customFormat="1" x14ac:dyDescent="0.2"/>
    <row r="248" s="92" customFormat="1" x14ac:dyDescent="0.2"/>
    <row r="249" s="92" customFormat="1" x14ac:dyDescent="0.2"/>
    <row r="250" s="92" customFormat="1" x14ac:dyDescent="0.2"/>
    <row r="251" s="92" customFormat="1" x14ac:dyDescent="0.2"/>
    <row r="252" s="92" customFormat="1" x14ac:dyDescent="0.2"/>
    <row r="253" s="92" customFormat="1" x14ac:dyDescent="0.2"/>
    <row r="254" s="92" customFormat="1" x14ac:dyDescent="0.2"/>
    <row r="255" s="92" customFormat="1" x14ac:dyDescent="0.2"/>
    <row r="256" s="92" customFormat="1" x14ac:dyDescent="0.2"/>
    <row r="257" s="92" customFormat="1" x14ac:dyDescent="0.2"/>
    <row r="258" s="92" customFormat="1" x14ac:dyDescent="0.2"/>
    <row r="259" s="92" customFormat="1" x14ac:dyDescent="0.2"/>
    <row r="260" s="92" customFormat="1" x14ac:dyDescent="0.2"/>
    <row r="261" s="92" customFormat="1" x14ac:dyDescent="0.2"/>
    <row r="262" s="92" customFormat="1" x14ac:dyDescent="0.2"/>
    <row r="263" s="92" customFormat="1" x14ac:dyDescent="0.2"/>
    <row r="264" s="92" customFormat="1" x14ac:dyDescent="0.2"/>
    <row r="265" s="92" customFormat="1" x14ac:dyDescent="0.2"/>
    <row r="266" s="92" customFormat="1" x14ac:dyDescent="0.2"/>
    <row r="267" s="92" customFormat="1" x14ac:dyDescent="0.2"/>
    <row r="268" s="92" customFormat="1" x14ac:dyDescent="0.2"/>
    <row r="269" s="92" customFormat="1" x14ac:dyDescent="0.2"/>
    <row r="270" s="92" customFormat="1" x14ac:dyDescent="0.2"/>
    <row r="271" s="92" customFormat="1" x14ac:dyDescent="0.2"/>
    <row r="272" s="92" customFormat="1" x14ac:dyDescent="0.2"/>
    <row r="273" s="92" customFormat="1" x14ac:dyDescent="0.2"/>
    <row r="274" s="92" customFormat="1" x14ac:dyDescent="0.2"/>
    <row r="275" s="92" customFormat="1" x14ac:dyDescent="0.2"/>
    <row r="276" s="92" customFormat="1" x14ac:dyDescent="0.2"/>
    <row r="277" s="92" customFormat="1" x14ac:dyDescent="0.2"/>
    <row r="278" s="92" customFormat="1" x14ac:dyDescent="0.2"/>
    <row r="279" s="92" customFormat="1" x14ac:dyDescent="0.2"/>
    <row r="280" s="92" customFormat="1" x14ac:dyDescent="0.2"/>
    <row r="281" s="92" customFormat="1" x14ac:dyDescent="0.2"/>
    <row r="282" s="92" customFormat="1" x14ac:dyDescent="0.2"/>
    <row r="283" s="92" customFormat="1" x14ac:dyDescent="0.2"/>
    <row r="284" s="92" customFormat="1" x14ac:dyDescent="0.2"/>
    <row r="285" s="92" customFormat="1" x14ac:dyDescent="0.2"/>
    <row r="286" s="92" customFormat="1" x14ac:dyDescent="0.2"/>
    <row r="287" s="92" customFormat="1" x14ac:dyDescent="0.2"/>
    <row r="288" s="92" customFormat="1" x14ac:dyDescent="0.2"/>
    <row r="289" s="92" customFormat="1" x14ac:dyDescent="0.2"/>
    <row r="290" s="92" customFormat="1" x14ac:dyDescent="0.2"/>
    <row r="291" s="92" customFormat="1" x14ac:dyDescent="0.2"/>
    <row r="292" s="92" customFormat="1" x14ac:dyDescent="0.2"/>
    <row r="293" s="92" customFormat="1" x14ac:dyDescent="0.2"/>
    <row r="294" s="92" customFormat="1" x14ac:dyDescent="0.2"/>
    <row r="295" s="92" customFormat="1" x14ac:dyDescent="0.2"/>
    <row r="296" s="92" customFormat="1" x14ac:dyDescent="0.2"/>
    <row r="297" s="92" customFormat="1" x14ac:dyDescent="0.2"/>
    <row r="298" s="92" customFormat="1" x14ac:dyDescent="0.2"/>
    <row r="299" s="92" customFormat="1" x14ac:dyDescent="0.2"/>
    <row r="300" s="92" customFormat="1" x14ac:dyDescent="0.2"/>
    <row r="301" s="92" customFormat="1" x14ac:dyDescent="0.2"/>
    <row r="302" s="92" customFormat="1" x14ac:dyDescent="0.2"/>
    <row r="303" s="92" customFormat="1" x14ac:dyDescent="0.2"/>
    <row r="304" s="92" customFormat="1" x14ac:dyDescent="0.2"/>
    <row r="305" s="92" customFormat="1" x14ac:dyDescent="0.2"/>
    <row r="306" s="92" customFormat="1" x14ac:dyDescent="0.2"/>
    <row r="307" s="92" customFormat="1" x14ac:dyDescent="0.2"/>
    <row r="308" s="92" customFormat="1" x14ac:dyDescent="0.2"/>
    <row r="309" s="92" customFormat="1" x14ac:dyDescent="0.2"/>
    <row r="310" s="92" customFormat="1" x14ac:dyDescent="0.2"/>
    <row r="311" s="92" customFormat="1" x14ac:dyDescent="0.2"/>
    <row r="312" s="92" customFormat="1" x14ac:dyDescent="0.2"/>
    <row r="313" s="92" customFormat="1" x14ac:dyDescent="0.2"/>
    <row r="314" s="92" customFormat="1" x14ac:dyDescent="0.2"/>
    <row r="315" s="92" customFormat="1" x14ac:dyDescent="0.2"/>
    <row r="316" s="92" customFormat="1" x14ac:dyDescent="0.2"/>
    <row r="317" s="92" customFormat="1" x14ac:dyDescent="0.2"/>
    <row r="318" s="92" customFormat="1" x14ac:dyDescent="0.2"/>
    <row r="319" s="92" customFormat="1" x14ac:dyDescent="0.2"/>
    <row r="320" s="92" customFormat="1" x14ac:dyDescent="0.2"/>
    <row r="321" s="92" customFormat="1" x14ac:dyDescent="0.2"/>
    <row r="322" s="92" customFormat="1" x14ac:dyDescent="0.2"/>
    <row r="323" s="92" customFormat="1" x14ac:dyDescent="0.2"/>
    <row r="324" s="92" customFormat="1" x14ac:dyDescent="0.2"/>
    <row r="325" s="92" customFormat="1" x14ac:dyDescent="0.2"/>
    <row r="326" s="92" customFormat="1" x14ac:dyDescent="0.2"/>
    <row r="327" s="92" customFormat="1" x14ac:dyDescent="0.2"/>
    <row r="328" s="92" customFormat="1" x14ac:dyDescent="0.2"/>
    <row r="329" s="92" customFormat="1" x14ac:dyDescent="0.2"/>
    <row r="330" s="92" customFormat="1" x14ac:dyDescent="0.2"/>
    <row r="331" s="92" customFormat="1" x14ac:dyDescent="0.2"/>
    <row r="332" s="92" customFormat="1" x14ac:dyDescent="0.2"/>
    <row r="333" s="92" customFormat="1" x14ac:dyDescent="0.2"/>
    <row r="334" s="92" customFormat="1" x14ac:dyDescent="0.2"/>
    <row r="335" s="92" customFormat="1" x14ac:dyDescent="0.2"/>
    <row r="336" s="92" customFormat="1" x14ac:dyDescent="0.2"/>
    <row r="337" s="92" customFormat="1" x14ac:dyDescent="0.2"/>
    <row r="338" s="92" customFormat="1" x14ac:dyDescent="0.2"/>
    <row r="339" s="92" customFormat="1" x14ac:dyDescent="0.2"/>
    <row r="340" s="92" customFormat="1" x14ac:dyDescent="0.2"/>
    <row r="341" s="92" customFormat="1" x14ac:dyDescent="0.2"/>
    <row r="342" s="92" customFormat="1" x14ac:dyDescent="0.2"/>
    <row r="343" s="92" customFormat="1" x14ac:dyDescent="0.2"/>
    <row r="344" s="92" customFormat="1" x14ac:dyDescent="0.2"/>
    <row r="345" s="92" customFormat="1" x14ac:dyDescent="0.2"/>
    <row r="346" s="92" customFormat="1" x14ac:dyDescent="0.2"/>
    <row r="347" s="92" customFormat="1" x14ac:dyDescent="0.2"/>
    <row r="348" s="92" customFormat="1" x14ac:dyDescent="0.2"/>
    <row r="349" s="92" customFormat="1" x14ac:dyDescent="0.2"/>
    <row r="350" s="92" customFormat="1" x14ac:dyDescent="0.2"/>
    <row r="351" s="92" customFormat="1" x14ac:dyDescent="0.2"/>
    <row r="352" s="92" customFormat="1" x14ac:dyDescent="0.2"/>
    <row r="353" s="92" customFormat="1" x14ac:dyDescent="0.2"/>
    <row r="354" s="92" customFormat="1" x14ac:dyDescent="0.2"/>
    <row r="355" s="92" customFormat="1" x14ac:dyDescent="0.2"/>
    <row r="356" s="92" customFormat="1" x14ac:dyDescent="0.2"/>
    <row r="357" s="92" customFormat="1" x14ac:dyDescent="0.2"/>
    <row r="358" s="92" customFormat="1" x14ac:dyDescent="0.2"/>
    <row r="359" s="92" customFormat="1" x14ac:dyDescent="0.2"/>
    <row r="360" s="92" customFormat="1" x14ac:dyDescent="0.2"/>
    <row r="361" s="92" customFormat="1" x14ac:dyDescent="0.2"/>
    <row r="362" s="92" customFormat="1" x14ac:dyDescent="0.2"/>
    <row r="363" s="92" customFormat="1" x14ac:dyDescent="0.2"/>
    <row r="364" s="92" customFormat="1" x14ac:dyDescent="0.2"/>
    <row r="365" s="92" customFormat="1" x14ac:dyDescent="0.2"/>
    <row r="366" s="92" customFormat="1" x14ac:dyDescent="0.2"/>
    <row r="367" s="92" customFormat="1" x14ac:dyDescent="0.2"/>
    <row r="368" s="92" customFormat="1" x14ac:dyDescent="0.2"/>
    <row r="369" s="92" customFormat="1" x14ac:dyDescent="0.2"/>
    <row r="370" s="92" customFormat="1" x14ac:dyDescent="0.2"/>
    <row r="371" s="92" customFormat="1" x14ac:dyDescent="0.2"/>
    <row r="372" s="92" customFormat="1" x14ac:dyDescent="0.2"/>
    <row r="373" s="92" customFormat="1" x14ac:dyDescent="0.2"/>
    <row r="374" s="92" customFormat="1" x14ac:dyDescent="0.2"/>
    <row r="375" s="92" customFormat="1" x14ac:dyDescent="0.2"/>
    <row r="376" s="92" customFormat="1" x14ac:dyDescent="0.2"/>
    <row r="377" s="92" customFormat="1" x14ac:dyDescent="0.2"/>
    <row r="378" s="92" customFormat="1" x14ac:dyDescent="0.2"/>
    <row r="379" s="92" customFormat="1" x14ac:dyDescent="0.2"/>
    <row r="380" s="92" customFormat="1" x14ac:dyDescent="0.2"/>
    <row r="381" s="92" customFormat="1" x14ac:dyDescent="0.2"/>
    <row r="382" s="92" customFormat="1" x14ac:dyDescent="0.2"/>
    <row r="383" s="92" customFormat="1" x14ac:dyDescent="0.2"/>
    <row r="384" s="92" customFormat="1" x14ac:dyDescent="0.2"/>
    <row r="385" s="92" customFormat="1" x14ac:dyDescent="0.2"/>
    <row r="386" s="92" customFormat="1" x14ac:dyDescent="0.2"/>
    <row r="387" s="92" customFormat="1" x14ac:dyDescent="0.2"/>
    <row r="388" s="92" customFormat="1" x14ac:dyDescent="0.2"/>
    <row r="389" s="92" customFormat="1" x14ac:dyDescent="0.2"/>
    <row r="390" s="92" customFormat="1" x14ac:dyDescent="0.2"/>
    <row r="391" s="92" customFormat="1" x14ac:dyDescent="0.2"/>
    <row r="392" s="92" customFormat="1" x14ac:dyDescent="0.2"/>
    <row r="393" s="92" customFormat="1" x14ac:dyDescent="0.2"/>
    <row r="394" s="92" customFormat="1" x14ac:dyDescent="0.2"/>
    <row r="395" s="92" customFormat="1" x14ac:dyDescent="0.2"/>
    <row r="396" s="92" customFormat="1" x14ac:dyDescent="0.2"/>
    <row r="397" s="92" customFormat="1" x14ac:dyDescent="0.2"/>
    <row r="398" s="92" customFormat="1" x14ac:dyDescent="0.2"/>
    <row r="399" s="92" customFormat="1" x14ac:dyDescent="0.2"/>
    <row r="400" s="92" customFormat="1" x14ac:dyDescent="0.2"/>
    <row r="401" s="92" customFormat="1" x14ac:dyDescent="0.2"/>
    <row r="402" s="92" customFormat="1" x14ac:dyDescent="0.2"/>
    <row r="403" s="92" customFormat="1" x14ac:dyDescent="0.2"/>
    <row r="404" s="92" customFormat="1" x14ac:dyDescent="0.2"/>
    <row r="405" s="92" customFormat="1" x14ac:dyDescent="0.2"/>
    <row r="406" s="92" customFormat="1" x14ac:dyDescent="0.2"/>
    <row r="407" s="92" customFormat="1" x14ac:dyDescent="0.2"/>
    <row r="408" s="92" customFormat="1" x14ac:dyDescent="0.2"/>
    <row r="409" s="92" customFormat="1" x14ac:dyDescent="0.2"/>
    <row r="410" s="92" customFormat="1" x14ac:dyDescent="0.2"/>
    <row r="411" s="92" customFormat="1" x14ac:dyDescent="0.2"/>
    <row r="412" s="92" customFormat="1" x14ac:dyDescent="0.2"/>
    <row r="413" s="92" customFormat="1" x14ac:dyDescent="0.2"/>
    <row r="414" s="92" customFormat="1" x14ac:dyDescent="0.2"/>
    <row r="415" s="92" customFormat="1" x14ac:dyDescent="0.2"/>
    <row r="416" s="92" customFormat="1" x14ac:dyDescent="0.2"/>
    <row r="417" s="92" customFormat="1" x14ac:dyDescent="0.2"/>
    <row r="418" s="92" customFormat="1" x14ac:dyDescent="0.2"/>
    <row r="419" s="92" customFormat="1" x14ac:dyDescent="0.2"/>
    <row r="420" s="92" customFormat="1" x14ac:dyDescent="0.2"/>
    <row r="421" s="92" customFormat="1" x14ac:dyDescent="0.2"/>
    <row r="422" s="92" customFormat="1" x14ac:dyDescent="0.2"/>
    <row r="423" s="92" customFormat="1" x14ac:dyDescent="0.2"/>
    <row r="424" s="92" customFormat="1" x14ac:dyDescent="0.2"/>
    <row r="425" s="92" customFormat="1" x14ac:dyDescent="0.2"/>
    <row r="426" s="92" customFormat="1" x14ac:dyDescent="0.2"/>
    <row r="427" s="92" customFormat="1" x14ac:dyDescent="0.2"/>
    <row r="428" s="92" customFormat="1" x14ac:dyDescent="0.2"/>
    <row r="429" s="92" customFormat="1" x14ac:dyDescent="0.2"/>
    <row r="430" s="92" customFormat="1" x14ac:dyDescent="0.2"/>
    <row r="431" s="92" customFormat="1" x14ac:dyDescent="0.2"/>
    <row r="432" s="92" customFormat="1" x14ac:dyDescent="0.2"/>
    <row r="433" s="92" customFormat="1" x14ac:dyDescent="0.2"/>
    <row r="434" s="92" customFormat="1" x14ac:dyDescent="0.2"/>
    <row r="435" s="92" customFormat="1" x14ac:dyDescent="0.2"/>
    <row r="436" s="92" customFormat="1" x14ac:dyDescent="0.2"/>
    <row r="437" s="92" customFormat="1" x14ac:dyDescent="0.2"/>
    <row r="438" s="92" customFormat="1" x14ac:dyDescent="0.2"/>
    <row r="439" s="92" customFormat="1" x14ac:dyDescent="0.2"/>
    <row r="440" s="92" customFormat="1" x14ac:dyDescent="0.2"/>
    <row r="441" s="92" customFormat="1" x14ac:dyDescent="0.2"/>
    <row r="442" s="92" customFormat="1" x14ac:dyDescent="0.2"/>
    <row r="443" s="92" customFormat="1" x14ac:dyDescent="0.2"/>
    <row r="444" s="92" customFormat="1" x14ac:dyDescent="0.2"/>
    <row r="445" s="92" customFormat="1" x14ac:dyDescent="0.2"/>
    <row r="446" s="92" customFormat="1" x14ac:dyDescent="0.2"/>
    <row r="447" s="92" customFormat="1" x14ac:dyDescent="0.2"/>
    <row r="448" s="92" customFormat="1" x14ac:dyDescent="0.2"/>
    <row r="449" s="92" customFormat="1" x14ac:dyDescent="0.2"/>
    <row r="450" s="92" customFormat="1" x14ac:dyDescent="0.2"/>
    <row r="451" s="92" customFormat="1" x14ac:dyDescent="0.2"/>
    <row r="452" s="92" customFormat="1" x14ac:dyDescent="0.2"/>
    <row r="453" s="92" customFormat="1" x14ac:dyDescent="0.2"/>
  </sheetData>
  <mergeCells count="11">
    <mergeCell ref="R6:T6"/>
    <mergeCell ref="U6:U10"/>
    <mergeCell ref="V1:V25"/>
    <mergeCell ref="W1:W25"/>
    <mergeCell ref="C6:H6"/>
    <mergeCell ref="I6:Q6"/>
    <mergeCell ref="C7:E7"/>
    <mergeCell ref="F7:H7"/>
    <mergeCell ref="I7:K7"/>
    <mergeCell ref="L7:N7"/>
    <mergeCell ref="O7:Q7"/>
  </mergeCells>
  <pageMargins left="0.6692913385826772" right="0.39370078740157483" top="0.39370078740157483" bottom="0.78740157480314965" header="0.19685039370078741" footer="0.31496062992125984"/>
  <pageSetup paperSize="9" scale="52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4C8C0-FDF9-4543-BB12-41D09EED271E}">
  <sheetPr>
    <tabColor rgb="FF2A909C"/>
    <pageSetUpPr fitToPage="1"/>
  </sheetPr>
  <dimension ref="A1:IL265"/>
  <sheetViews>
    <sheetView showGridLines="0" zoomScale="70" zoomScaleNormal="70" zoomScaleSheetLayoutView="70" workbookViewId="0"/>
  </sheetViews>
  <sheetFormatPr baseColWidth="10" defaultColWidth="13.28515625" defaultRowHeight="10.199999999999999" x14ac:dyDescent="0.2"/>
  <cols>
    <col min="1" max="1" width="6.140625" style="75" customWidth="1"/>
    <col min="2" max="2" width="63.140625" style="75" customWidth="1"/>
    <col min="3" max="3" width="14.85546875" style="75" customWidth="1"/>
    <col min="4" max="4" width="10.85546875" style="75" customWidth="1"/>
    <col min="5" max="6" width="14.85546875" style="75" customWidth="1"/>
    <col min="7" max="7" width="10.85546875" style="75" customWidth="1"/>
    <col min="8" max="9" width="14.85546875" style="75" customWidth="1"/>
    <col min="10" max="10" width="10.85546875" style="75" customWidth="1"/>
    <col min="11" max="12" width="14.85546875" style="75" customWidth="1"/>
    <col min="13" max="13" width="10.85546875" style="75" customWidth="1"/>
    <col min="14" max="15" width="14.85546875" style="75" customWidth="1"/>
    <col min="16" max="16" width="10.85546875" style="75" customWidth="1"/>
    <col min="17" max="18" width="14.85546875" style="75" customWidth="1"/>
    <col min="19" max="19" width="10.85546875" style="75" customWidth="1"/>
    <col min="20" max="20" width="14.85546875" style="75" customWidth="1"/>
    <col min="21" max="21" width="6.7109375" style="75" customWidth="1"/>
    <col min="22" max="22" width="5.7109375" style="75" customWidth="1"/>
    <col min="23" max="23" width="6.28515625" style="75" customWidth="1"/>
    <col min="24" max="246" width="13.28515625" style="74"/>
    <col min="247" max="16384" width="13.28515625" style="75"/>
  </cols>
  <sheetData>
    <row r="1" spans="1:246" s="43" customFormat="1" ht="18" customHeight="1" x14ac:dyDescent="0.25">
      <c r="C1" s="72" t="s">
        <v>49</v>
      </c>
      <c r="D1" s="72"/>
      <c r="E1" s="72" t="s">
        <v>50</v>
      </c>
      <c r="F1" s="72" t="s">
        <v>51</v>
      </c>
      <c r="G1" s="72"/>
      <c r="H1" s="72" t="s">
        <v>52</v>
      </c>
      <c r="I1" s="72" t="s">
        <v>53</v>
      </c>
      <c r="J1" s="72"/>
      <c r="K1" s="72" t="s">
        <v>54</v>
      </c>
      <c r="L1" s="72" t="s">
        <v>55</v>
      </c>
      <c r="M1" s="72"/>
      <c r="N1" s="72" t="s">
        <v>56</v>
      </c>
      <c r="O1" s="72" t="s">
        <v>57</v>
      </c>
      <c r="P1" s="72"/>
      <c r="Q1" s="72" t="s">
        <v>58</v>
      </c>
      <c r="R1" s="72" t="s">
        <v>22</v>
      </c>
      <c r="S1" s="72"/>
      <c r="T1" s="72" t="s">
        <v>23</v>
      </c>
      <c r="V1" s="131" t="str">
        <f>A3</f>
        <v>Q1-2 2019 restated vs. Q1-2 2019 (old)</v>
      </c>
      <c r="W1" s="132" t="s">
        <v>36</v>
      </c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</row>
    <row r="2" spans="1:246" s="31" customFormat="1" ht="27.6" x14ac:dyDescent="0.45">
      <c r="A2" s="35" t="s">
        <v>36</v>
      </c>
      <c r="V2" s="131"/>
      <c r="W2" s="132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</row>
    <row r="3" spans="1:246" s="35" customFormat="1" ht="28.2" thickBot="1" x14ac:dyDescent="0.5">
      <c r="A3" s="33" t="str">
        <f>SUBSTITUTE(C8&amp;" vs. "&amp;E8,CHAR(10)," ")</f>
        <v>Q1-2 2019 restated vs. Q1-2 2019 (old)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V3" s="131"/>
      <c r="W3" s="132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</row>
    <row r="4" spans="1:246" ht="15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31"/>
      <c r="W4" s="132"/>
    </row>
    <row r="5" spans="1:246" s="52" customFormat="1" ht="30" customHeight="1" x14ac:dyDescent="0.5">
      <c r="A5" s="93"/>
      <c r="B5" s="93"/>
      <c r="C5" s="93"/>
      <c r="D5" s="93"/>
      <c r="E5" s="94"/>
      <c r="F5" s="95"/>
      <c r="G5" s="95"/>
      <c r="H5" s="95"/>
      <c r="I5" s="95"/>
      <c r="J5" s="95"/>
      <c r="K5" s="96"/>
      <c r="L5" s="96"/>
      <c r="M5" s="96"/>
      <c r="N5" s="96"/>
      <c r="Q5" s="97"/>
      <c r="U5" s="51"/>
      <c r="V5" s="131"/>
      <c r="W5" s="132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</row>
    <row r="6" spans="1:246" s="55" customFormat="1" ht="34.5" customHeight="1" thickBot="1" x14ac:dyDescent="0.25">
      <c r="A6" s="98" t="s">
        <v>24</v>
      </c>
      <c r="B6" s="99"/>
      <c r="C6" s="133" t="s">
        <v>4</v>
      </c>
      <c r="D6" s="133"/>
      <c r="E6" s="133"/>
      <c r="F6" s="133"/>
      <c r="G6" s="133"/>
      <c r="H6" s="133"/>
      <c r="I6" s="134" t="s">
        <v>21</v>
      </c>
      <c r="J6" s="134"/>
      <c r="K6" s="134"/>
      <c r="L6" s="134"/>
      <c r="M6" s="134"/>
      <c r="N6" s="134"/>
      <c r="O6" s="134"/>
      <c r="P6" s="134"/>
      <c r="Q6" s="134"/>
      <c r="R6" s="125" t="s">
        <v>88</v>
      </c>
      <c r="S6" s="125"/>
      <c r="T6" s="125"/>
      <c r="U6" s="126"/>
      <c r="V6" s="131"/>
      <c r="W6" s="132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</row>
    <row r="7" spans="1:246" s="36" customFormat="1" ht="61.5" customHeight="1" thickBot="1" x14ac:dyDescent="0.35">
      <c r="A7" s="56"/>
      <c r="B7" s="56"/>
      <c r="C7" s="129" t="s">
        <v>46</v>
      </c>
      <c r="D7" s="129"/>
      <c r="E7" s="129"/>
      <c r="F7" s="129" t="s">
        <v>38</v>
      </c>
      <c r="G7" s="129"/>
      <c r="H7" s="129"/>
      <c r="I7" s="123" t="s">
        <v>87</v>
      </c>
      <c r="J7" s="123"/>
      <c r="K7" s="123"/>
      <c r="L7" s="129" t="s">
        <v>40</v>
      </c>
      <c r="M7" s="129"/>
      <c r="N7" s="129"/>
      <c r="O7" s="130" t="s">
        <v>41</v>
      </c>
      <c r="P7" s="130"/>
      <c r="Q7" s="130"/>
      <c r="R7" s="93"/>
      <c r="S7" s="93"/>
      <c r="T7" s="93"/>
      <c r="U7" s="126"/>
      <c r="V7" s="131"/>
      <c r="W7" s="132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</row>
    <row r="8" spans="1:246" s="36" customFormat="1" ht="54.75" customHeight="1" x14ac:dyDescent="0.3">
      <c r="A8" s="57" t="s">
        <v>42</v>
      </c>
      <c r="B8" s="100"/>
      <c r="C8" s="116" t="s">
        <v>81</v>
      </c>
      <c r="D8" s="91" t="s">
        <v>60</v>
      </c>
      <c r="E8" s="59" t="s">
        <v>61</v>
      </c>
      <c r="F8" s="116" t="str">
        <f t="shared" ref="F8:Q8" si="0">C8</f>
        <v>Q1-2 2019
restated</v>
      </c>
      <c r="G8" s="91" t="str">
        <f t="shared" si="0"/>
        <v xml:space="preserve">Adj. </v>
      </c>
      <c r="H8" s="59" t="str">
        <f t="shared" si="0"/>
        <v>Q1-2 2019 (old)</v>
      </c>
      <c r="I8" s="116" t="str">
        <f t="shared" si="0"/>
        <v>Q1-2 2019
restated</v>
      </c>
      <c r="J8" s="91" t="str">
        <f t="shared" si="0"/>
        <v xml:space="preserve">Adj. </v>
      </c>
      <c r="K8" s="59" t="str">
        <f t="shared" si="0"/>
        <v>Q1-2 2019 (old)</v>
      </c>
      <c r="L8" s="116" t="str">
        <f t="shared" si="0"/>
        <v>Q1-2 2019
restated</v>
      </c>
      <c r="M8" s="91" t="str">
        <f t="shared" si="0"/>
        <v xml:space="preserve">Adj. </v>
      </c>
      <c r="N8" s="59" t="str">
        <f t="shared" si="0"/>
        <v>Q1-2 2019 (old)</v>
      </c>
      <c r="O8" s="116" t="str">
        <f t="shared" si="0"/>
        <v>Q1-2 2019
restated</v>
      </c>
      <c r="P8" s="91" t="str">
        <f t="shared" si="0"/>
        <v xml:space="preserve">Adj. </v>
      </c>
      <c r="Q8" s="59" t="str">
        <f t="shared" si="0"/>
        <v>Q1-2 2019 (old)</v>
      </c>
      <c r="R8" s="116" t="str">
        <f>C8</f>
        <v>Q1-2 2019
restated</v>
      </c>
      <c r="S8" s="91" t="str">
        <f>P8</f>
        <v xml:space="preserve">Adj. </v>
      </c>
      <c r="T8" s="59" t="str">
        <f>E8</f>
        <v>Q1-2 2019 (old)</v>
      </c>
      <c r="U8" s="126"/>
      <c r="V8" s="131"/>
      <c r="W8" s="132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</row>
    <row r="9" spans="1:246" s="55" customFormat="1" ht="27" customHeight="1" x14ac:dyDescent="0.2">
      <c r="A9" s="37" t="s">
        <v>25</v>
      </c>
      <c r="B9" s="38"/>
      <c r="C9" s="117">
        <v>5635.8720245300001</v>
      </c>
      <c r="D9" s="102">
        <v>0</v>
      </c>
      <c r="E9" s="103">
        <v>5635.8720245300001</v>
      </c>
      <c r="F9" s="117">
        <v>10326.73944958</v>
      </c>
      <c r="G9" s="102">
        <v>0</v>
      </c>
      <c r="H9" s="103">
        <v>10326.73944958</v>
      </c>
      <c r="I9" s="117">
        <v>4657.5914526300003</v>
      </c>
      <c r="J9" s="102">
        <v>0</v>
      </c>
      <c r="K9" s="103">
        <v>4657.5914526300003</v>
      </c>
      <c r="L9" s="117">
        <v>2035.0702335399999</v>
      </c>
      <c r="M9" s="102">
        <v>0</v>
      </c>
      <c r="N9" s="103">
        <v>2035.0702335399999</v>
      </c>
      <c r="O9" s="117">
        <v>2519.4883131000001</v>
      </c>
      <c r="P9" s="102">
        <v>0</v>
      </c>
      <c r="Q9" s="103">
        <v>2519.4883131000001</v>
      </c>
      <c r="R9" s="117">
        <v>25174.761473379996</v>
      </c>
      <c r="S9" s="102">
        <v>0</v>
      </c>
      <c r="T9" s="103">
        <v>25174.761473379996</v>
      </c>
      <c r="U9" s="126"/>
      <c r="V9" s="131"/>
      <c r="W9" s="132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</row>
    <row r="10" spans="1:246" s="55" customFormat="1" ht="27" customHeight="1" x14ac:dyDescent="0.2">
      <c r="A10" s="40" t="s">
        <v>5</v>
      </c>
      <c r="B10" s="40" t="s">
        <v>43</v>
      </c>
      <c r="C10" s="117">
        <v>5068.0281738900003</v>
      </c>
      <c r="D10" s="102">
        <v>0</v>
      </c>
      <c r="E10" s="103">
        <v>5068.0281738900003</v>
      </c>
      <c r="F10" s="117">
        <v>9877.3699439600005</v>
      </c>
      <c r="G10" s="102">
        <v>0</v>
      </c>
      <c r="H10" s="103">
        <v>9877.3699439600005</v>
      </c>
      <c r="I10" s="117">
        <v>4595.0830491699999</v>
      </c>
      <c r="J10" s="102">
        <v>0</v>
      </c>
      <c r="K10" s="103">
        <v>4595.0830491699999</v>
      </c>
      <c r="L10" s="117">
        <v>1642.35531642</v>
      </c>
      <c r="M10" s="102">
        <v>0</v>
      </c>
      <c r="N10" s="103">
        <v>1642.35531642</v>
      </c>
      <c r="O10" s="117">
        <v>2295.0483089099998</v>
      </c>
      <c r="P10" s="102">
        <v>0</v>
      </c>
      <c r="Q10" s="103">
        <v>2295.0483089099998</v>
      </c>
      <c r="R10" s="117">
        <v>23477.88479235</v>
      </c>
      <c r="S10" s="102">
        <v>0</v>
      </c>
      <c r="T10" s="103">
        <v>23477.88479235</v>
      </c>
      <c r="U10" s="126"/>
      <c r="V10" s="131"/>
      <c r="W10" s="132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</row>
    <row r="11" spans="1:246" s="55" customFormat="1" ht="27" customHeight="1" x14ac:dyDescent="0.2">
      <c r="A11" s="61" t="s">
        <v>6</v>
      </c>
      <c r="B11" s="62" t="s">
        <v>47</v>
      </c>
      <c r="C11" s="117">
        <v>320.36667799999998</v>
      </c>
      <c r="D11" s="102">
        <v>0</v>
      </c>
      <c r="E11" s="103">
        <v>320.36667799999998</v>
      </c>
      <c r="F11" s="117">
        <v>591.63008400000001</v>
      </c>
      <c r="G11" s="102">
        <v>0</v>
      </c>
      <c r="H11" s="103">
        <v>591.63008400000001</v>
      </c>
      <c r="I11" s="117">
        <v>2200.4409467599999</v>
      </c>
      <c r="J11" s="102">
        <v>-44.757867669999996</v>
      </c>
      <c r="K11" s="103">
        <v>2245.1988144299999</v>
      </c>
      <c r="L11" s="117">
        <v>37.778511600000002</v>
      </c>
      <c r="M11" s="102">
        <v>0</v>
      </c>
      <c r="N11" s="103">
        <v>37.778511600000002</v>
      </c>
      <c r="O11" s="117">
        <v>348.41652224000001</v>
      </c>
      <c r="P11" s="102">
        <v>0</v>
      </c>
      <c r="Q11" s="103">
        <v>348.41652224000001</v>
      </c>
      <c r="R11" s="117">
        <v>3498.6327425999998</v>
      </c>
      <c r="S11" s="102">
        <v>-44.757867670000451</v>
      </c>
      <c r="T11" s="103">
        <v>3543.3906102700003</v>
      </c>
      <c r="U11" s="82"/>
      <c r="V11" s="131"/>
      <c r="W11" s="132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</row>
    <row r="12" spans="1:246" s="55" customFormat="1" ht="27" customHeight="1" x14ac:dyDescent="0.2">
      <c r="A12" s="40" t="s">
        <v>7</v>
      </c>
      <c r="B12" s="62" t="s">
        <v>26</v>
      </c>
      <c r="C12" s="117">
        <v>-4198.6256168099999</v>
      </c>
      <c r="D12" s="102">
        <v>0</v>
      </c>
      <c r="E12" s="103">
        <v>-4198.6256168099999</v>
      </c>
      <c r="F12" s="117">
        <v>-5865.0489400500001</v>
      </c>
      <c r="G12" s="102">
        <v>0</v>
      </c>
      <c r="H12" s="103">
        <v>-5865.0489400500001</v>
      </c>
      <c r="I12" s="117">
        <v>-5950.8675839500002</v>
      </c>
      <c r="J12" s="102">
        <v>0</v>
      </c>
      <c r="K12" s="103">
        <v>-5950.8675839500002</v>
      </c>
      <c r="L12" s="117">
        <v>-997.50098190000006</v>
      </c>
      <c r="M12" s="102">
        <v>0</v>
      </c>
      <c r="N12" s="103">
        <v>-997.50098190000006</v>
      </c>
      <c r="O12" s="117">
        <v>-1889.8608078300001</v>
      </c>
      <c r="P12" s="102">
        <v>0</v>
      </c>
      <c r="Q12" s="103">
        <v>-1889.8608078300001</v>
      </c>
      <c r="R12" s="117">
        <v>-18901.90393054</v>
      </c>
      <c r="S12" s="102">
        <v>0</v>
      </c>
      <c r="T12" s="103">
        <v>-18901.90393054</v>
      </c>
      <c r="U12" s="82"/>
      <c r="V12" s="131"/>
      <c r="W12" s="132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</row>
    <row r="13" spans="1:246" s="55" customFormat="1" ht="27" customHeight="1" x14ac:dyDescent="0.2">
      <c r="A13" s="61" t="s">
        <v>8</v>
      </c>
      <c r="B13" s="62" t="s">
        <v>44</v>
      </c>
      <c r="C13" s="117">
        <v>-1061.0079361799999</v>
      </c>
      <c r="D13" s="102">
        <v>14.886345260000098</v>
      </c>
      <c r="E13" s="103">
        <v>-1075.89428144</v>
      </c>
      <c r="F13" s="117">
        <v>-3237.8395770000002</v>
      </c>
      <c r="G13" s="102">
        <v>69.476634929999818</v>
      </c>
      <c r="H13" s="103">
        <v>-3307.31621193</v>
      </c>
      <c r="I13" s="117">
        <v>-691.31006339999999</v>
      </c>
      <c r="J13" s="102">
        <v>0</v>
      </c>
      <c r="K13" s="103">
        <v>-691.31006339999999</v>
      </c>
      <c r="L13" s="117">
        <v>-533.00393149000001</v>
      </c>
      <c r="M13" s="102">
        <v>0</v>
      </c>
      <c r="N13" s="103">
        <v>-533.00393149000001</v>
      </c>
      <c r="O13" s="117">
        <v>-658.73340292</v>
      </c>
      <c r="P13" s="102">
        <v>0</v>
      </c>
      <c r="Q13" s="103">
        <v>-658.73340292</v>
      </c>
      <c r="R13" s="117">
        <v>-6181.8949109900013</v>
      </c>
      <c r="S13" s="102">
        <v>84.36298018999878</v>
      </c>
      <c r="T13" s="103">
        <v>-6266.2578911800001</v>
      </c>
      <c r="U13" s="82"/>
      <c r="V13" s="131"/>
      <c r="W13" s="132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</row>
    <row r="14" spans="1:246" s="68" customFormat="1" ht="27" customHeight="1" x14ac:dyDescent="0.2">
      <c r="A14" s="65" t="s">
        <v>9</v>
      </c>
      <c r="B14" s="66" t="s">
        <v>27</v>
      </c>
      <c r="C14" s="117">
        <v>128.76129890000001</v>
      </c>
      <c r="D14" s="102">
        <v>14.886345260000013</v>
      </c>
      <c r="E14" s="103">
        <v>113.87495364</v>
      </c>
      <c r="F14" s="117">
        <v>1366.1115109100001</v>
      </c>
      <c r="G14" s="102">
        <v>69.476634930000046</v>
      </c>
      <c r="H14" s="103">
        <v>1296.6348759800001</v>
      </c>
      <c r="I14" s="117">
        <v>153.34634858000001</v>
      </c>
      <c r="J14" s="102">
        <v>-44.757867669999996</v>
      </c>
      <c r="K14" s="103">
        <v>198.10421625000001</v>
      </c>
      <c r="L14" s="117">
        <v>149.62891463</v>
      </c>
      <c r="M14" s="102">
        <v>0</v>
      </c>
      <c r="N14" s="103">
        <v>149.62891463</v>
      </c>
      <c r="O14" s="117">
        <v>94.870620400000007</v>
      </c>
      <c r="P14" s="102">
        <v>0</v>
      </c>
      <c r="Q14" s="103">
        <v>94.870620400000007</v>
      </c>
      <c r="R14" s="117">
        <v>1892.7186934200001</v>
      </c>
      <c r="S14" s="102">
        <v>39.605112519999921</v>
      </c>
      <c r="T14" s="103">
        <v>1853.1135809000002</v>
      </c>
      <c r="U14" s="83"/>
      <c r="V14" s="131"/>
      <c r="W14" s="132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</row>
    <row r="15" spans="1:246" s="55" customFormat="1" ht="27" customHeight="1" x14ac:dyDescent="0.2">
      <c r="A15" s="61" t="s">
        <v>10</v>
      </c>
      <c r="B15" s="62" t="s">
        <v>28</v>
      </c>
      <c r="C15" s="117">
        <v>586.97565795000003</v>
      </c>
      <c r="D15" s="102">
        <v>6.9077973900000416</v>
      </c>
      <c r="E15" s="104">
        <v>580.06786055999999</v>
      </c>
      <c r="F15" s="117">
        <v>857.62619102999997</v>
      </c>
      <c r="G15" s="102">
        <v>27.631189549999931</v>
      </c>
      <c r="H15" s="104">
        <v>829.99500148000004</v>
      </c>
      <c r="I15" s="117">
        <v>2000.10816499</v>
      </c>
      <c r="J15" s="102">
        <v>0</v>
      </c>
      <c r="K15" s="104">
        <v>2000.10816499</v>
      </c>
      <c r="L15" s="117">
        <v>71.251061570000005</v>
      </c>
      <c r="M15" s="102">
        <v>0</v>
      </c>
      <c r="N15" s="104">
        <v>71.251061570000005</v>
      </c>
      <c r="O15" s="117">
        <v>159.79882122000001</v>
      </c>
      <c r="P15" s="102">
        <v>0</v>
      </c>
      <c r="Q15" s="104">
        <v>159.79882122000001</v>
      </c>
      <c r="R15" s="117">
        <v>3675.7598967599993</v>
      </c>
      <c r="S15" s="102">
        <v>34.538986939999631</v>
      </c>
      <c r="T15" s="104">
        <v>3641.2209098199996</v>
      </c>
      <c r="U15" s="82"/>
      <c r="V15" s="131"/>
      <c r="W15" s="132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</row>
    <row r="16" spans="1:246" s="55" customFormat="1" ht="27" customHeight="1" x14ac:dyDescent="0.2">
      <c r="A16" s="61" t="s">
        <v>11</v>
      </c>
      <c r="B16" s="40" t="s">
        <v>29</v>
      </c>
      <c r="C16" s="117">
        <v>10.67418217</v>
      </c>
      <c r="D16" s="102">
        <v>2.5722567899999991</v>
      </c>
      <c r="E16" s="103">
        <v>8.1019253800000008</v>
      </c>
      <c r="F16" s="117">
        <v>-3.1619339599999998</v>
      </c>
      <c r="G16" s="102">
        <v>0</v>
      </c>
      <c r="H16" s="103">
        <v>-3.1619339599999998</v>
      </c>
      <c r="I16" s="117">
        <v>457.08178803999999</v>
      </c>
      <c r="J16" s="102">
        <v>0</v>
      </c>
      <c r="K16" s="103">
        <v>457.08178803999999</v>
      </c>
      <c r="L16" s="117">
        <v>0</v>
      </c>
      <c r="M16" s="102">
        <v>0</v>
      </c>
      <c r="N16" s="103">
        <v>0</v>
      </c>
      <c r="O16" s="117">
        <v>215.74389187</v>
      </c>
      <c r="P16" s="102">
        <v>0</v>
      </c>
      <c r="Q16" s="103">
        <v>215.74389187</v>
      </c>
      <c r="R16" s="117">
        <v>680.33792812000002</v>
      </c>
      <c r="S16" s="102">
        <v>2.5722567899999831</v>
      </c>
      <c r="T16" s="103">
        <v>677.76567133000003</v>
      </c>
      <c r="U16" s="82"/>
      <c r="V16" s="131"/>
      <c r="W16" s="132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</row>
    <row r="17" spans="1:246" s="55" customFormat="1" ht="27" customHeight="1" x14ac:dyDescent="0.2">
      <c r="A17" s="61" t="s">
        <v>12</v>
      </c>
      <c r="B17" s="62" t="s">
        <v>45</v>
      </c>
      <c r="C17" s="117">
        <v>-11.398238129999999</v>
      </c>
      <c r="D17" s="102">
        <v>-24.366399439999999</v>
      </c>
      <c r="E17" s="103">
        <v>12.968161309999999</v>
      </c>
      <c r="F17" s="117">
        <v>-228.32855569</v>
      </c>
      <c r="G17" s="102">
        <v>-97.107824480000005</v>
      </c>
      <c r="H17" s="103">
        <v>-131.22073121</v>
      </c>
      <c r="I17" s="117">
        <v>-157.30701085999999</v>
      </c>
      <c r="J17" s="102">
        <v>-124.71709400999998</v>
      </c>
      <c r="K17" s="103">
        <v>-32.589916850000002</v>
      </c>
      <c r="L17" s="117">
        <v>-93.994019069999993</v>
      </c>
      <c r="M17" s="102">
        <v>-93.920295629999998</v>
      </c>
      <c r="N17" s="103">
        <v>-7.3723440000000001E-2</v>
      </c>
      <c r="O17" s="117">
        <v>-69.356148399999995</v>
      </c>
      <c r="P17" s="102">
        <v>-35.185344019999995</v>
      </c>
      <c r="Q17" s="103">
        <v>-34.17080438</v>
      </c>
      <c r="R17" s="117">
        <v>-560.38397214999998</v>
      </c>
      <c r="S17" s="102">
        <v>-375.29695757999997</v>
      </c>
      <c r="T17" s="103">
        <v>-185.08701457000001</v>
      </c>
      <c r="U17" s="82"/>
      <c r="V17" s="131"/>
      <c r="W17" s="132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</row>
    <row r="18" spans="1:246" s="55" customFormat="1" ht="34.799999999999997" x14ac:dyDescent="0.2">
      <c r="A18" s="61" t="s">
        <v>13</v>
      </c>
      <c r="B18" s="62" t="s">
        <v>48</v>
      </c>
      <c r="C18" s="117">
        <v>-320.36667799999998</v>
      </c>
      <c r="D18" s="102">
        <v>0</v>
      </c>
      <c r="E18" s="103">
        <v>-320.36667799999998</v>
      </c>
      <c r="F18" s="117">
        <v>-591.63008400000001</v>
      </c>
      <c r="G18" s="102">
        <v>0</v>
      </c>
      <c r="H18" s="103">
        <v>-591.63008400000001</v>
      </c>
      <c r="I18" s="117">
        <v>-2200.4409467599999</v>
      </c>
      <c r="J18" s="102">
        <v>44.757867669999996</v>
      </c>
      <c r="K18" s="103">
        <v>-2245.1988144299999</v>
      </c>
      <c r="L18" s="117">
        <v>-37.778511600000002</v>
      </c>
      <c r="M18" s="102">
        <v>0</v>
      </c>
      <c r="N18" s="103">
        <v>-37.778511600000002</v>
      </c>
      <c r="O18" s="117">
        <v>-348.41652224000001</v>
      </c>
      <c r="P18" s="102">
        <v>0</v>
      </c>
      <c r="Q18" s="103">
        <v>-348.41652224000001</v>
      </c>
      <c r="R18" s="117">
        <v>-3498.6327425999998</v>
      </c>
      <c r="S18" s="102">
        <v>44.757867670000451</v>
      </c>
      <c r="T18" s="103">
        <v>-3543.3906102700003</v>
      </c>
      <c r="U18" s="82"/>
      <c r="V18" s="131"/>
      <c r="W18" s="132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</row>
    <row r="19" spans="1:246" s="68" customFormat="1" ht="27" customHeight="1" x14ac:dyDescent="0.2">
      <c r="A19" s="65" t="s">
        <v>14</v>
      </c>
      <c r="B19" s="66" t="s">
        <v>30</v>
      </c>
      <c r="C19" s="117">
        <v>265.88492399</v>
      </c>
      <c r="D19" s="102">
        <v>-14.886345259999985</v>
      </c>
      <c r="E19" s="103">
        <v>280.77126924999999</v>
      </c>
      <c r="F19" s="117">
        <v>34.505617379999997</v>
      </c>
      <c r="G19" s="102">
        <v>-69.476634930000017</v>
      </c>
      <c r="H19" s="103">
        <v>103.98225231000001</v>
      </c>
      <c r="I19" s="117">
        <v>99.441995410000004</v>
      </c>
      <c r="J19" s="102">
        <v>-79.959226339999987</v>
      </c>
      <c r="K19" s="103">
        <v>179.40122174999999</v>
      </c>
      <c r="L19" s="117">
        <v>-60.521469099999997</v>
      </c>
      <c r="M19" s="102">
        <v>-93.920295629999998</v>
      </c>
      <c r="N19" s="103">
        <v>33.398826530000001</v>
      </c>
      <c r="O19" s="117">
        <v>-42.229957550000002</v>
      </c>
      <c r="P19" s="102">
        <v>-35.185344020000002</v>
      </c>
      <c r="Q19" s="103">
        <v>-7.0446135300000003</v>
      </c>
      <c r="R19" s="117">
        <v>297.08111013000001</v>
      </c>
      <c r="S19" s="102">
        <v>-293.4278461799999</v>
      </c>
      <c r="T19" s="103">
        <v>590.50895630999992</v>
      </c>
      <c r="U19" s="83"/>
      <c r="V19" s="131"/>
      <c r="W19" s="132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</row>
    <row r="20" spans="1:246" s="68" customFormat="1" ht="27" customHeight="1" x14ac:dyDescent="0.2">
      <c r="A20" s="65" t="s">
        <v>15</v>
      </c>
      <c r="B20" s="66" t="s">
        <v>31</v>
      </c>
      <c r="C20" s="117">
        <v>394.64622288999999</v>
      </c>
      <c r="D20" s="102">
        <v>0</v>
      </c>
      <c r="E20" s="103">
        <v>394.64622288999999</v>
      </c>
      <c r="F20" s="117">
        <v>1400.61712829</v>
      </c>
      <c r="G20" s="102">
        <v>0</v>
      </c>
      <c r="H20" s="103">
        <v>1400.61712829</v>
      </c>
      <c r="I20" s="117">
        <v>252.78834398999999</v>
      </c>
      <c r="J20" s="102">
        <v>-124.71709401000004</v>
      </c>
      <c r="K20" s="103">
        <v>377.50543800000003</v>
      </c>
      <c r="L20" s="117">
        <v>89.107445530000007</v>
      </c>
      <c r="M20" s="102">
        <v>-93.920295629999998</v>
      </c>
      <c r="N20" s="103">
        <v>183.02774116000001</v>
      </c>
      <c r="O20" s="117">
        <v>52.640662849999998</v>
      </c>
      <c r="P20" s="102">
        <v>-35.185344020000002</v>
      </c>
      <c r="Q20" s="103">
        <v>87.826006870000001</v>
      </c>
      <c r="R20" s="117">
        <v>2189.79980355</v>
      </c>
      <c r="S20" s="102">
        <v>-253.82273366000027</v>
      </c>
      <c r="T20" s="103">
        <v>2443.6225372100002</v>
      </c>
      <c r="U20" s="83"/>
      <c r="V20" s="131"/>
      <c r="W20" s="132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</row>
    <row r="21" spans="1:246" s="55" customFormat="1" ht="27" customHeight="1" x14ac:dyDescent="0.2">
      <c r="A21" s="105" t="s">
        <v>16</v>
      </c>
      <c r="B21" s="62" t="s">
        <v>32</v>
      </c>
      <c r="C21" s="117">
        <v>-10.798580009999998</v>
      </c>
      <c r="D21" s="102">
        <v>0</v>
      </c>
      <c r="E21" s="104">
        <v>-10.798580009999998</v>
      </c>
      <c r="F21" s="117">
        <v>-42.626697549999989</v>
      </c>
      <c r="G21" s="102">
        <v>0</v>
      </c>
      <c r="H21" s="104">
        <v>-42.626697549999989</v>
      </c>
      <c r="I21" s="117">
        <v>-7.246896689999998</v>
      </c>
      <c r="J21" s="102">
        <v>124.71709401000001</v>
      </c>
      <c r="K21" s="104">
        <v>-131.96399070000001</v>
      </c>
      <c r="L21" s="117">
        <v>-6.3441869000000022</v>
      </c>
      <c r="M21" s="102">
        <v>93.920295630000012</v>
      </c>
      <c r="N21" s="104">
        <v>-100.26448253000001</v>
      </c>
      <c r="O21" s="117">
        <v>-5.5222995199999989</v>
      </c>
      <c r="P21" s="102">
        <v>35.185344020000002</v>
      </c>
      <c r="Q21" s="104">
        <v>-40.707643539999999</v>
      </c>
      <c r="R21" s="117">
        <v>-72.538660669999985</v>
      </c>
      <c r="S21" s="102">
        <v>253.82273366000001</v>
      </c>
      <c r="T21" s="104">
        <v>-326.36139433</v>
      </c>
      <c r="U21" s="82"/>
      <c r="V21" s="131"/>
      <c r="W21" s="132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</row>
    <row r="22" spans="1:246" s="55" customFormat="1" ht="27" customHeight="1" x14ac:dyDescent="0.2">
      <c r="A22" s="61" t="s">
        <v>17</v>
      </c>
      <c r="B22" s="70" t="s">
        <v>59</v>
      </c>
      <c r="C22" s="118">
        <v>41.767608369999998</v>
      </c>
      <c r="D22" s="102">
        <v>0</v>
      </c>
      <c r="E22" s="104">
        <v>41.767608369999998</v>
      </c>
      <c r="F22" s="118">
        <v>113.89913928999999</v>
      </c>
      <c r="G22" s="102">
        <v>0</v>
      </c>
      <c r="H22" s="104">
        <v>113.89913928999999</v>
      </c>
      <c r="I22" s="118">
        <v>-39.252914199999999</v>
      </c>
      <c r="J22" s="102">
        <v>0</v>
      </c>
      <c r="K22" s="104">
        <v>-39.252914199999999</v>
      </c>
      <c r="L22" s="118">
        <v>-11.804902419999999</v>
      </c>
      <c r="M22" s="102">
        <v>0</v>
      </c>
      <c r="N22" s="104">
        <v>-11.804902419999999</v>
      </c>
      <c r="O22" s="118">
        <v>-19.221411450000002</v>
      </c>
      <c r="P22" s="102">
        <v>0</v>
      </c>
      <c r="Q22" s="104">
        <v>-19.221411450000002</v>
      </c>
      <c r="R22" s="118">
        <v>85.387519589999997</v>
      </c>
      <c r="S22" s="102">
        <v>0</v>
      </c>
      <c r="T22" s="104">
        <v>85.387519589999997</v>
      </c>
      <c r="U22" s="82"/>
      <c r="V22" s="131"/>
      <c r="W22" s="132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</row>
    <row r="23" spans="1:246" s="55" customFormat="1" ht="27" customHeight="1" x14ac:dyDescent="0.2">
      <c r="A23" s="61" t="s">
        <v>18</v>
      </c>
      <c r="B23" s="70" t="s">
        <v>33</v>
      </c>
      <c r="C23" s="118">
        <v>-19.422178949999999</v>
      </c>
      <c r="D23" s="102">
        <v>0</v>
      </c>
      <c r="E23" s="103">
        <v>-19.422178949999999</v>
      </c>
      <c r="F23" s="118">
        <v>-63.639035849999999</v>
      </c>
      <c r="G23" s="102">
        <v>0</v>
      </c>
      <c r="H23" s="103">
        <v>-63.639035849999999</v>
      </c>
      <c r="I23" s="118">
        <v>-11.14378222</v>
      </c>
      <c r="J23" s="102">
        <v>0</v>
      </c>
      <c r="K23" s="103">
        <v>-11.14378222</v>
      </c>
      <c r="L23" s="118">
        <v>-2.49170376</v>
      </c>
      <c r="M23" s="102">
        <v>0</v>
      </c>
      <c r="N23" s="103">
        <v>-2.49170376</v>
      </c>
      <c r="O23" s="118">
        <v>-13.76918566</v>
      </c>
      <c r="P23" s="102">
        <v>0</v>
      </c>
      <c r="Q23" s="103">
        <v>-13.76918566</v>
      </c>
      <c r="R23" s="118">
        <v>-110.46588644000002</v>
      </c>
      <c r="S23" s="102">
        <v>0</v>
      </c>
      <c r="T23" s="103">
        <v>-110.46588644000002</v>
      </c>
      <c r="U23" s="82"/>
      <c r="V23" s="131"/>
      <c r="W23" s="132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</row>
    <row r="24" spans="1:246" s="55" customFormat="1" ht="27" customHeight="1" x14ac:dyDescent="0.2">
      <c r="A24" s="61" t="s">
        <v>19</v>
      </c>
      <c r="B24" s="70" t="s">
        <v>34</v>
      </c>
      <c r="C24" s="117">
        <v>-71.479691279999997</v>
      </c>
      <c r="D24" s="102">
        <v>0</v>
      </c>
      <c r="E24" s="103">
        <v>-71.479691279999997</v>
      </c>
      <c r="F24" s="117">
        <v>-337.43200000000002</v>
      </c>
      <c r="G24" s="102">
        <v>0</v>
      </c>
      <c r="H24" s="103">
        <v>-337.43200000000002</v>
      </c>
      <c r="I24" s="117">
        <v>-60.008010540000001</v>
      </c>
      <c r="J24" s="102">
        <v>0</v>
      </c>
      <c r="K24" s="103">
        <v>-60.008010540000001</v>
      </c>
      <c r="L24" s="117">
        <v>0.39299073000000001</v>
      </c>
      <c r="M24" s="102">
        <v>0</v>
      </c>
      <c r="N24" s="103">
        <v>0.39299073000000001</v>
      </c>
      <c r="O24" s="117">
        <v>2.20072124</v>
      </c>
      <c r="P24" s="102">
        <v>0</v>
      </c>
      <c r="Q24" s="103">
        <v>2.20072124</v>
      </c>
      <c r="R24" s="117">
        <v>-466.32598984999998</v>
      </c>
      <c r="S24" s="102">
        <v>0</v>
      </c>
      <c r="T24" s="103">
        <v>-466.32598984999998</v>
      </c>
      <c r="U24" s="83"/>
      <c r="V24" s="131"/>
      <c r="W24" s="132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</row>
    <row r="25" spans="1:246" s="68" customFormat="1" ht="27" customHeight="1" x14ac:dyDescent="0.2">
      <c r="A25" s="65" t="s">
        <v>20</v>
      </c>
      <c r="B25" s="66" t="s">
        <v>35</v>
      </c>
      <c r="C25" s="117">
        <v>334.71338101999999</v>
      </c>
      <c r="D25" s="102">
        <v>0</v>
      </c>
      <c r="E25" s="103">
        <v>334.71338101999999</v>
      </c>
      <c r="F25" s="117">
        <v>1070.8185341799999</v>
      </c>
      <c r="G25" s="102">
        <v>0</v>
      </c>
      <c r="H25" s="103">
        <v>1070.8185341799999</v>
      </c>
      <c r="I25" s="117">
        <v>135.13674033999999</v>
      </c>
      <c r="J25" s="102">
        <v>0</v>
      </c>
      <c r="K25" s="103">
        <v>135.13674033999999</v>
      </c>
      <c r="L25" s="117">
        <v>68.859643180000006</v>
      </c>
      <c r="M25" s="102">
        <v>0</v>
      </c>
      <c r="N25" s="103">
        <v>68.859643180000006</v>
      </c>
      <c r="O25" s="117">
        <v>16.328487460000002</v>
      </c>
      <c r="P25" s="102">
        <v>0</v>
      </c>
      <c r="Q25" s="103">
        <v>16.328487460000002</v>
      </c>
      <c r="R25" s="117">
        <v>1625.8567861799997</v>
      </c>
      <c r="S25" s="102">
        <v>0</v>
      </c>
      <c r="T25" s="103">
        <v>1625.8567861799997</v>
      </c>
      <c r="U25" s="83"/>
      <c r="V25" s="131"/>
      <c r="W25" s="132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</row>
    <row r="26" spans="1:246" s="86" customFormat="1" ht="15" x14ac:dyDescent="0.25">
      <c r="R26" s="87"/>
      <c r="S26" s="87"/>
      <c r="T26" s="87"/>
    </row>
    <row r="27" spans="1:246" s="74" customFormat="1" ht="13.8" x14ac:dyDescent="0.25">
      <c r="A27" s="115" t="s">
        <v>89</v>
      </c>
    </row>
    <row r="28" spans="1:246" s="74" customFormat="1" x14ac:dyDescent="0.2"/>
    <row r="29" spans="1:246" s="74" customFormat="1" x14ac:dyDescent="0.2"/>
    <row r="30" spans="1:246" s="74" customFormat="1" x14ac:dyDescent="0.2"/>
    <row r="31" spans="1:246" s="74" customFormat="1" x14ac:dyDescent="0.2"/>
    <row r="32" spans="1:246" s="74" customFormat="1" x14ac:dyDescent="0.2"/>
    <row r="33" s="74" customFormat="1" x14ac:dyDescent="0.2"/>
    <row r="34" s="74" customFormat="1" x14ac:dyDescent="0.2"/>
    <row r="35" s="74" customFormat="1" x14ac:dyDescent="0.2"/>
    <row r="36" s="74" customFormat="1" x14ac:dyDescent="0.2"/>
    <row r="37" s="74" customFormat="1" x14ac:dyDescent="0.2"/>
    <row r="38" s="74" customFormat="1" x14ac:dyDescent="0.2"/>
    <row r="39" s="74" customFormat="1" x14ac:dyDescent="0.2"/>
    <row r="40" s="74" customFormat="1" x14ac:dyDescent="0.2"/>
    <row r="41" s="74" customFormat="1" x14ac:dyDescent="0.2"/>
    <row r="42" s="74" customFormat="1" x14ac:dyDescent="0.2"/>
    <row r="43" s="74" customFormat="1" x14ac:dyDescent="0.2"/>
    <row r="44" s="74" customFormat="1" x14ac:dyDescent="0.2"/>
    <row r="45" s="74" customFormat="1" x14ac:dyDescent="0.2"/>
    <row r="46" s="74" customFormat="1" x14ac:dyDescent="0.2"/>
    <row r="47" s="74" customFormat="1" x14ac:dyDescent="0.2"/>
    <row r="48" s="74" customFormat="1" x14ac:dyDescent="0.2"/>
    <row r="49" s="74" customFormat="1" x14ac:dyDescent="0.2"/>
    <row r="50" s="74" customFormat="1" x14ac:dyDescent="0.2"/>
    <row r="51" s="74" customFormat="1" x14ac:dyDescent="0.2"/>
    <row r="52" s="74" customFormat="1" x14ac:dyDescent="0.2"/>
    <row r="53" s="74" customFormat="1" x14ac:dyDescent="0.2"/>
    <row r="54" s="74" customFormat="1" x14ac:dyDescent="0.2"/>
    <row r="55" s="74" customFormat="1" x14ac:dyDescent="0.2"/>
    <row r="56" s="74" customFormat="1" x14ac:dyDescent="0.2"/>
    <row r="57" s="74" customFormat="1" x14ac:dyDescent="0.2"/>
    <row r="58" s="74" customFormat="1" x14ac:dyDescent="0.2"/>
    <row r="59" s="74" customFormat="1" x14ac:dyDescent="0.2"/>
    <row r="60" s="74" customFormat="1" x14ac:dyDescent="0.2"/>
    <row r="61" s="74" customFormat="1" x14ac:dyDescent="0.2"/>
    <row r="62" s="74" customFormat="1" x14ac:dyDescent="0.2"/>
    <row r="63" s="74" customFormat="1" x14ac:dyDescent="0.2"/>
    <row r="64" s="74" customFormat="1" x14ac:dyDescent="0.2"/>
    <row r="65" s="74" customFormat="1" x14ac:dyDescent="0.2"/>
    <row r="66" s="74" customFormat="1" x14ac:dyDescent="0.2"/>
    <row r="67" s="74" customFormat="1" x14ac:dyDescent="0.2"/>
    <row r="68" s="74" customFormat="1" x14ac:dyDescent="0.2"/>
    <row r="69" s="74" customFormat="1" x14ac:dyDescent="0.2"/>
    <row r="70" s="74" customFormat="1" x14ac:dyDescent="0.2"/>
    <row r="71" s="74" customFormat="1" x14ac:dyDescent="0.2"/>
    <row r="72" s="74" customFormat="1" x14ac:dyDescent="0.2"/>
    <row r="73" s="74" customFormat="1" x14ac:dyDescent="0.2"/>
    <row r="74" s="74" customFormat="1" x14ac:dyDescent="0.2"/>
    <row r="75" s="74" customFormat="1" x14ac:dyDescent="0.2"/>
    <row r="76" s="74" customFormat="1" x14ac:dyDescent="0.2"/>
    <row r="77" s="74" customFormat="1" x14ac:dyDescent="0.2"/>
    <row r="78" s="74" customFormat="1" x14ac:dyDescent="0.2"/>
    <row r="79" s="74" customFormat="1" x14ac:dyDescent="0.2"/>
    <row r="80" s="74" customFormat="1" x14ac:dyDescent="0.2"/>
    <row r="81" s="74" customFormat="1" x14ac:dyDescent="0.2"/>
    <row r="82" s="74" customFormat="1" x14ac:dyDescent="0.2"/>
    <row r="83" s="74" customFormat="1" x14ac:dyDescent="0.2"/>
    <row r="84" s="74" customFormat="1" x14ac:dyDescent="0.2"/>
    <row r="85" s="74" customFormat="1" x14ac:dyDescent="0.2"/>
    <row r="86" s="74" customFormat="1" x14ac:dyDescent="0.2"/>
    <row r="87" s="74" customFormat="1" x14ac:dyDescent="0.2"/>
    <row r="88" s="74" customFormat="1" x14ac:dyDescent="0.2"/>
    <row r="89" s="74" customFormat="1" x14ac:dyDescent="0.2"/>
    <row r="90" s="74" customFormat="1" x14ac:dyDescent="0.2"/>
    <row r="91" s="74" customFormat="1" x14ac:dyDescent="0.2"/>
    <row r="92" s="74" customFormat="1" x14ac:dyDescent="0.2"/>
    <row r="93" s="74" customFormat="1" x14ac:dyDescent="0.2"/>
    <row r="94" s="74" customFormat="1" x14ac:dyDescent="0.2"/>
    <row r="95" s="74" customFormat="1" x14ac:dyDescent="0.2"/>
    <row r="96" s="74" customFormat="1" x14ac:dyDescent="0.2"/>
    <row r="97" s="74" customFormat="1" x14ac:dyDescent="0.2"/>
    <row r="98" s="74" customFormat="1" x14ac:dyDescent="0.2"/>
    <row r="99" s="74" customFormat="1" x14ac:dyDescent="0.2"/>
    <row r="100" s="74" customFormat="1" x14ac:dyDescent="0.2"/>
    <row r="101" s="74" customFormat="1" x14ac:dyDescent="0.2"/>
    <row r="102" s="74" customFormat="1" x14ac:dyDescent="0.2"/>
    <row r="103" s="74" customFormat="1" x14ac:dyDescent="0.2"/>
    <row r="104" s="74" customFormat="1" x14ac:dyDescent="0.2"/>
    <row r="105" s="74" customFormat="1" x14ac:dyDescent="0.2"/>
    <row r="106" s="74" customFormat="1" x14ac:dyDescent="0.2"/>
    <row r="107" s="74" customFormat="1" x14ac:dyDescent="0.2"/>
    <row r="108" s="74" customFormat="1" x14ac:dyDescent="0.2"/>
    <row r="109" s="74" customFormat="1" x14ac:dyDescent="0.2"/>
    <row r="110" s="74" customFormat="1" x14ac:dyDescent="0.2"/>
    <row r="111" s="74" customFormat="1" x14ac:dyDescent="0.2"/>
    <row r="112" s="74" customFormat="1" x14ac:dyDescent="0.2"/>
    <row r="113" s="74" customFormat="1" x14ac:dyDescent="0.2"/>
    <row r="114" s="74" customFormat="1" x14ac:dyDescent="0.2"/>
    <row r="115" s="74" customFormat="1" x14ac:dyDescent="0.2"/>
    <row r="116" s="74" customFormat="1" x14ac:dyDescent="0.2"/>
    <row r="117" s="74" customFormat="1" x14ac:dyDescent="0.2"/>
    <row r="118" s="74" customFormat="1" x14ac:dyDescent="0.2"/>
    <row r="119" s="74" customFormat="1" x14ac:dyDescent="0.2"/>
    <row r="120" s="74" customFormat="1" x14ac:dyDescent="0.2"/>
    <row r="121" s="74" customFormat="1" x14ac:dyDescent="0.2"/>
    <row r="122" s="74" customFormat="1" x14ac:dyDescent="0.2"/>
    <row r="123" s="74" customFormat="1" x14ac:dyDescent="0.2"/>
    <row r="124" s="74" customFormat="1" x14ac:dyDescent="0.2"/>
    <row r="125" s="74" customFormat="1" x14ac:dyDescent="0.2"/>
    <row r="126" s="74" customFormat="1" x14ac:dyDescent="0.2"/>
    <row r="127" s="74" customFormat="1" x14ac:dyDescent="0.2"/>
    <row r="128" s="74" customFormat="1" x14ac:dyDescent="0.2"/>
    <row r="129" s="74" customFormat="1" x14ac:dyDescent="0.2"/>
    <row r="130" s="74" customFormat="1" x14ac:dyDescent="0.2"/>
    <row r="131" s="74" customFormat="1" x14ac:dyDescent="0.2"/>
    <row r="132" s="74" customFormat="1" x14ac:dyDescent="0.2"/>
    <row r="133" s="74" customFormat="1" x14ac:dyDescent="0.2"/>
    <row r="134" s="74" customFormat="1" x14ac:dyDescent="0.2"/>
    <row r="135" s="74" customFormat="1" x14ac:dyDescent="0.2"/>
    <row r="136" s="74" customFormat="1" x14ac:dyDescent="0.2"/>
    <row r="137" s="74" customFormat="1" x14ac:dyDescent="0.2"/>
    <row r="138" s="74" customFormat="1" x14ac:dyDescent="0.2"/>
    <row r="139" s="74" customFormat="1" x14ac:dyDescent="0.2"/>
    <row r="140" s="74" customFormat="1" x14ac:dyDescent="0.2"/>
    <row r="141" s="74" customFormat="1" x14ac:dyDescent="0.2"/>
    <row r="142" s="74" customFormat="1" x14ac:dyDescent="0.2"/>
    <row r="143" s="74" customFormat="1" x14ac:dyDescent="0.2"/>
    <row r="144" s="74" customFormat="1" x14ac:dyDescent="0.2"/>
    <row r="145" s="74" customFormat="1" x14ac:dyDescent="0.2"/>
    <row r="146" s="74" customFormat="1" x14ac:dyDescent="0.2"/>
    <row r="147" s="74" customFormat="1" x14ac:dyDescent="0.2"/>
    <row r="148" s="74" customFormat="1" x14ac:dyDescent="0.2"/>
    <row r="149" s="74" customFormat="1" x14ac:dyDescent="0.2"/>
    <row r="150" s="74" customFormat="1" x14ac:dyDescent="0.2"/>
    <row r="151" s="74" customFormat="1" x14ac:dyDescent="0.2"/>
    <row r="152" s="74" customFormat="1" x14ac:dyDescent="0.2"/>
    <row r="153" s="74" customFormat="1" x14ac:dyDescent="0.2"/>
    <row r="154" s="74" customFormat="1" x14ac:dyDescent="0.2"/>
    <row r="155" s="74" customFormat="1" x14ac:dyDescent="0.2"/>
    <row r="156" s="74" customFormat="1" x14ac:dyDescent="0.2"/>
    <row r="157" s="74" customFormat="1" x14ac:dyDescent="0.2"/>
    <row r="158" s="74" customFormat="1" x14ac:dyDescent="0.2"/>
    <row r="159" s="74" customFormat="1" x14ac:dyDescent="0.2"/>
    <row r="160" s="74" customFormat="1" x14ac:dyDescent="0.2"/>
    <row r="161" s="74" customFormat="1" x14ac:dyDescent="0.2"/>
    <row r="162" s="74" customFormat="1" x14ac:dyDescent="0.2"/>
    <row r="163" s="74" customFormat="1" x14ac:dyDescent="0.2"/>
    <row r="164" s="74" customFormat="1" x14ac:dyDescent="0.2"/>
    <row r="165" s="74" customFormat="1" x14ac:dyDescent="0.2"/>
    <row r="166" s="74" customFormat="1" x14ac:dyDescent="0.2"/>
    <row r="167" s="74" customFormat="1" x14ac:dyDescent="0.2"/>
    <row r="168" s="74" customFormat="1" x14ac:dyDescent="0.2"/>
    <row r="169" s="74" customFormat="1" x14ac:dyDescent="0.2"/>
    <row r="170" s="74" customFormat="1" x14ac:dyDescent="0.2"/>
    <row r="171" s="74" customFormat="1" x14ac:dyDescent="0.2"/>
    <row r="172" s="74" customFormat="1" x14ac:dyDescent="0.2"/>
    <row r="173" s="74" customFormat="1" x14ac:dyDescent="0.2"/>
    <row r="174" s="74" customFormat="1" x14ac:dyDescent="0.2"/>
    <row r="175" s="74" customFormat="1" x14ac:dyDescent="0.2"/>
    <row r="176" s="74" customFormat="1" x14ac:dyDescent="0.2"/>
    <row r="177" s="74" customFormat="1" x14ac:dyDescent="0.2"/>
    <row r="178" s="74" customFormat="1" x14ac:dyDescent="0.2"/>
    <row r="179" s="74" customFormat="1" x14ac:dyDescent="0.2"/>
    <row r="180" s="74" customFormat="1" x14ac:dyDescent="0.2"/>
    <row r="181" s="74" customFormat="1" x14ac:dyDescent="0.2"/>
    <row r="182" s="74" customFormat="1" x14ac:dyDescent="0.2"/>
    <row r="183" s="74" customFormat="1" x14ac:dyDescent="0.2"/>
    <row r="184" s="74" customFormat="1" x14ac:dyDescent="0.2"/>
    <row r="185" s="74" customFormat="1" x14ac:dyDescent="0.2"/>
    <row r="186" s="74" customFormat="1" x14ac:dyDescent="0.2"/>
    <row r="187" s="74" customFormat="1" x14ac:dyDescent="0.2"/>
    <row r="188" s="74" customFormat="1" x14ac:dyDescent="0.2"/>
    <row r="189" s="74" customFormat="1" x14ac:dyDescent="0.2"/>
    <row r="190" s="74" customFormat="1" x14ac:dyDescent="0.2"/>
    <row r="191" s="74" customFormat="1" x14ac:dyDescent="0.2"/>
    <row r="192" s="74" customFormat="1" x14ac:dyDescent="0.2"/>
    <row r="193" s="74" customFormat="1" x14ac:dyDescent="0.2"/>
    <row r="194" s="74" customFormat="1" x14ac:dyDescent="0.2"/>
    <row r="195" s="74" customFormat="1" x14ac:dyDescent="0.2"/>
    <row r="196" s="74" customFormat="1" x14ac:dyDescent="0.2"/>
    <row r="197" s="74" customFormat="1" x14ac:dyDescent="0.2"/>
    <row r="198" s="74" customFormat="1" x14ac:dyDescent="0.2"/>
    <row r="199" s="74" customFormat="1" x14ac:dyDescent="0.2"/>
    <row r="200" s="74" customFormat="1" x14ac:dyDescent="0.2"/>
    <row r="201" s="74" customFormat="1" x14ac:dyDescent="0.2"/>
    <row r="202" s="74" customFormat="1" x14ac:dyDescent="0.2"/>
    <row r="203" s="74" customFormat="1" x14ac:dyDescent="0.2"/>
    <row r="204" s="74" customFormat="1" x14ac:dyDescent="0.2"/>
    <row r="205" s="74" customFormat="1" x14ac:dyDescent="0.2"/>
    <row r="206" s="74" customFormat="1" x14ac:dyDescent="0.2"/>
    <row r="207" s="74" customFormat="1" x14ac:dyDescent="0.2"/>
    <row r="208" s="74" customFormat="1" x14ac:dyDescent="0.2"/>
    <row r="209" s="74" customFormat="1" x14ac:dyDescent="0.2"/>
    <row r="210" s="74" customFormat="1" x14ac:dyDescent="0.2"/>
    <row r="211" s="74" customFormat="1" x14ac:dyDescent="0.2"/>
    <row r="212" s="74" customFormat="1" x14ac:dyDescent="0.2"/>
    <row r="213" s="74" customFormat="1" x14ac:dyDescent="0.2"/>
    <row r="214" s="74" customFormat="1" x14ac:dyDescent="0.2"/>
    <row r="215" s="74" customFormat="1" x14ac:dyDescent="0.2"/>
    <row r="216" s="74" customFormat="1" x14ac:dyDescent="0.2"/>
    <row r="217" s="74" customFormat="1" x14ac:dyDescent="0.2"/>
    <row r="218" s="74" customFormat="1" x14ac:dyDescent="0.2"/>
    <row r="219" s="74" customFormat="1" x14ac:dyDescent="0.2"/>
    <row r="220" s="74" customFormat="1" x14ac:dyDescent="0.2"/>
    <row r="221" s="74" customFormat="1" x14ac:dyDescent="0.2"/>
    <row r="222" s="74" customFormat="1" x14ac:dyDescent="0.2"/>
    <row r="223" s="74" customFormat="1" x14ac:dyDescent="0.2"/>
    <row r="224" s="74" customFormat="1" x14ac:dyDescent="0.2"/>
    <row r="225" s="74" customFormat="1" x14ac:dyDescent="0.2"/>
    <row r="226" s="74" customFormat="1" x14ac:dyDescent="0.2"/>
    <row r="227" s="74" customFormat="1" x14ac:dyDescent="0.2"/>
    <row r="228" s="74" customFormat="1" x14ac:dyDescent="0.2"/>
    <row r="229" s="74" customFormat="1" x14ac:dyDescent="0.2"/>
    <row r="230" s="74" customFormat="1" x14ac:dyDescent="0.2"/>
    <row r="231" s="74" customFormat="1" x14ac:dyDescent="0.2"/>
    <row r="232" s="74" customFormat="1" x14ac:dyDescent="0.2"/>
    <row r="233" s="74" customFormat="1" x14ac:dyDescent="0.2"/>
    <row r="234" s="74" customFormat="1" x14ac:dyDescent="0.2"/>
    <row r="235" s="74" customFormat="1" x14ac:dyDescent="0.2"/>
    <row r="236" s="74" customFormat="1" x14ac:dyDescent="0.2"/>
    <row r="237" s="74" customFormat="1" x14ac:dyDescent="0.2"/>
    <row r="238" s="74" customFormat="1" x14ac:dyDescent="0.2"/>
    <row r="239" s="74" customFormat="1" x14ac:dyDescent="0.2"/>
    <row r="240" s="74" customFormat="1" x14ac:dyDescent="0.2"/>
    <row r="241" s="74" customFormat="1" x14ac:dyDescent="0.2"/>
    <row r="242" s="74" customFormat="1" x14ac:dyDescent="0.2"/>
    <row r="243" s="74" customFormat="1" x14ac:dyDescent="0.2"/>
    <row r="244" s="74" customFormat="1" x14ac:dyDescent="0.2"/>
    <row r="245" s="74" customFormat="1" x14ac:dyDescent="0.2"/>
    <row r="246" s="74" customFormat="1" x14ac:dyDescent="0.2"/>
    <row r="247" s="74" customFormat="1" x14ac:dyDescent="0.2"/>
    <row r="248" s="74" customFormat="1" x14ac:dyDescent="0.2"/>
    <row r="249" s="74" customFormat="1" x14ac:dyDescent="0.2"/>
    <row r="250" s="74" customFormat="1" x14ac:dyDescent="0.2"/>
    <row r="251" s="74" customFormat="1" x14ac:dyDescent="0.2"/>
    <row r="252" s="74" customFormat="1" x14ac:dyDescent="0.2"/>
    <row r="253" s="74" customFormat="1" x14ac:dyDescent="0.2"/>
    <row r="254" s="74" customFormat="1" x14ac:dyDescent="0.2"/>
    <row r="255" s="74" customFormat="1" x14ac:dyDescent="0.2"/>
    <row r="256" s="74" customFormat="1" x14ac:dyDescent="0.2"/>
    <row r="257" s="74" customFormat="1" x14ac:dyDescent="0.2"/>
    <row r="258" s="74" customFormat="1" x14ac:dyDescent="0.2"/>
    <row r="259" s="74" customFormat="1" x14ac:dyDescent="0.2"/>
    <row r="260" s="74" customFormat="1" x14ac:dyDescent="0.2"/>
    <row r="261" s="74" customFormat="1" x14ac:dyDescent="0.2"/>
    <row r="262" s="74" customFormat="1" x14ac:dyDescent="0.2"/>
    <row r="263" s="74" customFormat="1" x14ac:dyDescent="0.2"/>
    <row r="264" s="74" customFormat="1" x14ac:dyDescent="0.2"/>
    <row r="265" s="74" customFormat="1" x14ac:dyDescent="0.2"/>
  </sheetData>
  <mergeCells count="11">
    <mergeCell ref="V1:V25"/>
    <mergeCell ref="W1:W25"/>
    <mergeCell ref="C6:H6"/>
    <mergeCell ref="I6:Q6"/>
    <mergeCell ref="R6:T6"/>
    <mergeCell ref="U6:U10"/>
    <mergeCell ref="C7:E7"/>
    <mergeCell ref="F7:H7"/>
    <mergeCell ref="I7:K7"/>
    <mergeCell ref="L7:N7"/>
    <mergeCell ref="O7:Q7"/>
  </mergeCells>
  <pageMargins left="0.6692913385826772" right="0.39370078740157483" top="0.39370078740157483" bottom="0.78740157480314965" header="0.19685039370078741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DBDAF-6E25-4519-9D0B-D66A5C858EEA}">
  <sheetPr>
    <tabColor rgb="FF2A909C"/>
    <pageSetUpPr fitToPage="1"/>
  </sheetPr>
  <dimension ref="A1:W28"/>
  <sheetViews>
    <sheetView showGridLines="0" zoomScale="70" zoomScaleNormal="70" zoomScaleSheetLayoutView="70" workbookViewId="0"/>
  </sheetViews>
  <sheetFormatPr baseColWidth="10" defaultColWidth="13.28515625" defaultRowHeight="10.199999999999999" x14ac:dyDescent="0.2"/>
  <cols>
    <col min="1" max="1" width="6.140625" style="108" customWidth="1"/>
    <col min="2" max="2" width="63.140625" style="108" customWidth="1"/>
    <col min="3" max="3" width="14.85546875" style="108" customWidth="1"/>
    <col min="4" max="4" width="10.85546875" style="108" customWidth="1"/>
    <col min="5" max="6" width="14.85546875" style="108" customWidth="1"/>
    <col min="7" max="7" width="10.85546875" style="108" customWidth="1"/>
    <col min="8" max="9" width="14.85546875" style="108" customWidth="1"/>
    <col min="10" max="10" width="10.85546875" style="108" customWidth="1"/>
    <col min="11" max="12" width="14.85546875" style="108" customWidth="1"/>
    <col min="13" max="13" width="10.85546875" style="108" customWidth="1"/>
    <col min="14" max="15" width="14.85546875" style="108" customWidth="1"/>
    <col min="16" max="16" width="10.85546875" style="108" customWidth="1"/>
    <col min="17" max="18" width="14.85546875" style="108" customWidth="1"/>
    <col min="19" max="19" width="10.85546875" style="108" customWidth="1"/>
    <col min="20" max="20" width="14.85546875" style="108" customWidth="1"/>
    <col min="21" max="21" width="6.7109375" style="108" customWidth="1"/>
    <col min="22" max="22" width="5.7109375" style="108" customWidth="1"/>
    <col min="23" max="23" width="6.28515625" style="108" customWidth="1"/>
    <col min="24" max="16384" width="13.28515625" style="108"/>
  </cols>
  <sheetData>
    <row r="1" spans="1:23" s="43" customFormat="1" ht="18" customHeight="1" x14ac:dyDescent="0.25">
      <c r="C1" s="107" t="s">
        <v>62</v>
      </c>
      <c r="D1" s="107"/>
      <c r="E1" s="107" t="s">
        <v>63</v>
      </c>
      <c r="F1" s="107" t="s">
        <v>64</v>
      </c>
      <c r="G1" s="107"/>
      <c r="H1" s="107" t="s">
        <v>65</v>
      </c>
      <c r="I1" s="107" t="s">
        <v>66</v>
      </c>
      <c r="J1" s="107"/>
      <c r="K1" s="107" t="s">
        <v>67</v>
      </c>
      <c r="L1" s="107" t="s">
        <v>68</v>
      </c>
      <c r="M1" s="107"/>
      <c r="N1" s="107" t="s">
        <v>69</v>
      </c>
      <c r="O1" s="107" t="s">
        <v>70</v>
      </c>
      <c r="P1" s="107"/>
      <c r="Q1" s="107" t="s">
        <v>71</v>
      </c>
      <c r="R1" s="107" t="s">
        <v>72</v>
      </c>
      <c r="S1" s="107"/>
      <c r="T1" s="107" t="s">
        <v>73</v>
      </c>
      <c r="V1" s="131" t="str">
        <f>A3</f>
        <v>Q2 2019 restated vs. Q2 2019 (old)</v>
      </c>
      <c r="W1" s="132" t="s">
        <v>36</v>
      </c>
    </row>
    <row r="2" spans="1:23" s="31" customFormat="1" ht="27.6" x14ac:dyDescent="0.45">
      <c r="A2" s="35" t="s">
        <v>36</v>
      </c>
      <c r="V2" s="131"/>
      <c r="W2" s="132"/>
    </row>
    <row r="3" spans="1:23" s="35" customFormat="1" ht="28.2" thickBot="1" x14ac:dyDescent="0.5">
      <c r="A3" s="33" t="str">
        <f>SUBSTITUTE(C8&amp;" vs. "&amp;E8,CHAR(10)," ")</f>
        <v>Q2 2019 restated vs. Q2 2019 (old)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V3" s="131"/>
      <c r="W3" s="132"/>
    </row>
    <row r="4" spans="1:23" ht="15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31"/>
      <c r="W4" s="132"/>
    </row>
    <row r="5" spans="1:23" s="52" customFormat="1" ht="30" customHeight="1" x14ac:dyDescent="0.5">
      <c r="A5" s="93"/>
      <c r="B5" s="93"/>
      <c r="C5" s="93"/>
      <c r="D5" s="93"/>
      <c r="E5" s="94"/>
      <c r="F5" s="95"/>
      <c r="G5" s="95"/>
      <c r="H5" s="95"/>
      <c r="I5" s="95"/>
      <c r="J5" s="95"/>
      <c r="K5" s="96"/>
      <c r="L5" s="96"/>
      <c r="M5" s="96"/>
      <c r="N5" s="96"/>
      <c r="Q5" s="97"/>
      <c r="U5" s="51"/>
      <c r="V5" s="131"/>
      <c r="W5" s="132"/>
    </row>
    <row r="6" spans="1:23" s="55" customFormat="1" ht="34.5" customHeight="1" thickBot="1" x14ac:dyDescent="0.25">
      <c r="A6" s="98" t="s">
        <v>24</v>
      </c>
      <c r="B6" s="99"/>
      <c r="C6" s="133" t="s">
        <v>4</v>
      </c>
      <c r="D6" s="133"/>
      <c r="E6" s="133"/>
      <c r="F6" s="133"/>
      <c r="G6" s="133"/>
      <c r="H6" s="133"/>
      <c r="I6" s="134" t="s">
        <v>21</v>
      </c>
      <c r="J6" s="134"/>
      <c r="K6" s="134"/>
      <c r="L6" s="134"/>
      <c r="M6" s="134"/>
      <c r="N6" s="134"/>
      <c r="O6" s="134"/>
      <c r="P6" s="134"/>
      <c r="Q6" s="134"/>
      <c r="R6" s="125" t="s">
        <v>88</v>
      </c>
      <c r="S6" s="125"/>
      <c r="T6" s="125"/>
      <c r="U6" s="126"/>
      <c r="V6" s="131"/>
      <c r="W6" s="132"/>
    </row>
    <row r="7" spans="1:23" s="36" customFormat="1" ht="61.5" customHeight="1" thickBot="1" x14ac:dyDescent="0.35">
      <c r="A7" s="56"/>
      <c r="B7" s="56"/>
      <c r="C7" s="129" t="s">
        <v>46</v>
      </c>
      <c r="D7" s="129"/>
      <c r="E7" s="129"/>
      <c r="F7" s="129" t="s">
        <v>38</v>
      </c>
      <c r="G7" s="129"/>
      <c r="H7" s="129"/>
      <c r="I7" s="123" t="s">
        <v>87</v>
      </c>
      <c r="J7" s="123"/>
      <c r="K7" s="123"/>
      <c r="L7" s="129" t="s">
        <v>40</v>
      </c>
      <c r="M7" s="129"/>
      <c r="N7" s="129"/>
      <c r="O7" s="130" t="s">
        <v>41</v>
      </c>
      <c r="P7" s="130"/>
      <c r="Q7" s="130"/>
      <c r="R7" s="93"/>
      <c r="S7" s="93"/>
      <c r="T7" s="93"/>
      <c r="U7" s="126"/>
      <c r="V7" s="131"/>
      <c r="W7" s="132"/>
    </row>
    <row r="8" spans="1:23" s="36" customFormat="1" ht="45.75" customHeight="1" x14ac:dyDescent="0.3">
      <c r="A8" s="57" t="s">
        <v>42</v>
      </c>
      <c r="B8" s="100"/>
      <c r="C8" s="116" t="s">
        <v>82</v>
      </c>
      <c r="D8" s="91" t="s">
        <v>60</v>
      </c>
      <c r="E8" s="59" t="s">
        <v>74</v>
      </c>
      <c r="F8" s="116" t="str">
        <f t="shared" ref="F8:Q8" si="0">C8</f>
        <v>Q2 2019
restated</v>
      </c>
      <c r="G8" s="91" t="str">
        <f t="shared" si="0"/>
        <v xml:space="preserve">Adj. </v>
      </c>
      <c r="H8" s="59" t="str">
        <f t="shared" si="0"/>
        <v>Q2 2019 (old)</v>
      </c>
      <c r="I8" s="116" t="str">
        <f t="shared" si="0"/>
        <v>Q2 2019
restated</v>
      </c>
      <c r="J8" s="91" t="str">
        <f t="shared" si="0"/>
        <v xml:space="preserve">Adj. </v>
      </c>
      <c r="K8" s="59" t="str">
        <f t="shared" si="0"/>
        <v>Q2 2019 (old)</v>
      </c>
      <c r="L8" s="116" t="str">
        <f t="shared" si="0"/>
        <v>Q2 2019
restated</v>
      </c>
      <c r="M8" s="91" t="str">
        <f t="shared" si="0"/>
        <v xml:space="preserve">Adj. </v>
      </c>
      <c r="N8" s="59" t="str">
        <f t="shared" si="0"/>
        <v>Q2 2019 (old)</v>
      </c>
      <c r="O8" s="116" t="str">
        <f t="shared" si="0"/>
        <v>Q2 2019
restated</v>
      </c>
      <c r="P8" s="91" t="str">
        <f t="shared" si="0"/>
        <v xml:space="preserve">Adj. </v>
      </c>
      <c r="Q8" s="59" t="str">
        <f t="shared" si="0"/>
        <v>Q2 2019 (old)</v>
      </c>
      <c r="R8" s="116" t="str">
        <f>C8</f>
        <v>Q2 2019
restated</v>
      </c>
      <c r="S8" s="91" t="str">
        <f>P8</f>
        <v xml:space="preserve">Adj. </v>
      </c>
      <c r="T8" s="59" t="str">
        <f>E8</f>
        <v>Q2 2019 (old)</v>
      </c>
      <c r="U8" s="126"/>
      <c r="V8" s="131"/>
      <c r="W8" s="132"/>
    </row>
    <row r="9" spans="1:23" s="55" customFormat="1" ht="27" customHeight="1" x14ac:dyDescent="0.2">
      <c r="A9" s="37" t="s">
        <v>25</v>
      </c>
      <c r="B9" s="38"/>
      <c r="C9" s="117">
        <v>2740.2050184899999</v>
      </c>
      <c r="D9" s="102">
        <v>0</v>
      </c>
      <c r="E9" s="103">
        <v>2740.2050184899999</v>
      </c>
      <c r="F9" s="117">
        <v>4842.4658608099999</v>
      </c>
      <c r="G9" s="102">
        <v>0</v>
      </c>
      <c r="H9" s="103">
        <v>4842.4658608099999</v>
      </c>
      <c r="I9" s="117">
        <v>2311.2938062799999</v>
      </c>
      <c r="J9" s="102">
        <v>0</v>
      </c>
      <c r="K9" s="103">
        <v>2311.2938062799999</v>
      </c>
      <c r="L9" s="117">
        <v>686.24495410999998</v>
      </c>
      <c r="M9" s="102">
        <v>0</v>
      </c>
      <c r="N9" s="103">
        <v>686.24495410999998</v>
      </c>
      <c r="O9" s="117">
        <v>1219.28975163</v>
      </c>
      <c r="P9" s="102">
        <v>0</v>
      </c>
      <c r="Q9" s="103">
        <v>1219.28975163</v>
      </c>
      <c r="R9" s="118">
        <v>11799.49939132</v>
      </c>
      <c r="S9" s="102">
        <v>0</v>
      </c>
      <c r="T9" s="103">
        <v>11799.49939132</v>
      </c>
      <c r="U9" s="126"/>
      <c r="V9" s="131"/>
      <c r="W9" s="132"/>
    </row>
    <row r="10" spans="1:23" s="55" customFormat="1" ht="27" customHeight="1" x14ac:dyDescent="0.2">
      <c r="A10" s="40" t="s">
        <v>5</v>
      </c>
      <c r="B10" s="40" t="s">
        <v>43</v>
      </c>
      <c r="C10" s="117">
        <v>2571.3135969099999</v>
      </c>
      <c r="D10" s="102">
        <v>0</v>
      </c>
      <c r="E10" s="103">
        <v>2571.3135969099999</v>
      </c>
      <c r="F10" s="117">
        <v>4946.7709661899999</v>
      </c>
      <c r="G10" s="102">
        <v>0</v>
      </c>
      <c r="H10" s="103">
        <v>4946.7709661899999</v>
      </c>
      <c r="I10" s="117">
        <v>2320.2788559800001</v>
      </c>
      <c r="J10" s="102">
        <v>0</v>
      </c>
      <c r="K10" s="103">
        <v>2320.2788559800001</v>
      </c>
      <c r="L10" s="117">
        <v>852.90640212000005</v>
      </c>
      <c r="M10" s="102">
        <v>0</v>
      </c>
      <c r="N10" s="103">
        <v>852.90640212000005</v>
      </c>
      <c r="O10" s="117">
        <v>1154.9975785199999</v>
      </c>
      <c r="P10" s="102">
        <v>0</v>
      </c>
      <c r="Q10" s="103">
        <v>1154.9975785199999</v>
      </c>
      <c r="R10" s="119">
        <v>11846.26739972</v>
      </c>
      <c r="S10" s="102">
        <v>0</v>
      </c>
      <c r="T10" s="103">
        <v>11846.26739972</v>
      </c>
      <c r="U10" s="126"/>
      <c r="V10" s="131"/>
      <c r="W10" s="132"/>
    </row>
    <row r="11" spans="1:23" s="55" customFormat="1" ht="27" customHeight="1" x14ac:dyDescent="0.2">
      <c r="A11" s="61" t="s">
        <v>6</v>
      </c>
      <c r="B11" s="62" t="s">
        <v>47</v>
      </c>
      <c r="C11" s="117">
        <v>166.92210700000001</v>
      </c>
      <c r="D11" s="102">
        <v>0</v>
      </c>
      <c r="E11" s="103">
        <v>166.92210700000001</v>
      </c>
      <c r="F11" s="117">
        <v>300.81108899999998</v>
      </c>
      <c r="G11" s="102">
        <v>0</v>
      </c>
      <c r="H11" s="103">
        <v>300.81108899999998</v>
      </c>
      <c r="I11" s="117">
        <v>943.97251762999997</v>
      </c>
      <c r="J11" s="102">
        <v>-12.427174960000002</v>
      </c>
      <c r="K11" s="103">
        <v>956.39969258999997</v>
      </c>
      <c r="L11" s="117">
        <v>19.18990135</v>
      </c>
      <c r="M11" s="102">
        <v>0</v>
      </c>
      <c r="N11" s="103">
        <v>19.18990135</v>
      </c>
      <c r="O11" s="117">
        <v>117.63833499</v>
      </c>
      <c r="P11" s="102">
        <v>0</v>
      </c>
      <c r="Q11" s="103">
        <v>117.63833499</v>
      </c>
      <c r="R11" s="119">
        <v>1548.5339499699999</v>
      </c>
      <c r="S11" s="102">
        <v>-12.427174960000002</v>
      </c>
      <c r="T11" s="103">
        <v>1560.9611249299999</v>
      </c>
      <c r="U11" s="82"/>
      <c r="V11" s="131"/>
      <c r="W11" s="132"/>
    </row>
    <row r="12" spans="1:23" s="55" customFormat="1" ht="27" customHeight="1" x14ac:dyDescent="0.2">
      <c r="A12" s="40" t="s">
        <v>7</v>
      </c>
      <c r="B12" s="62" t="s">
        <v>26</v>
      </c>
      <c r="C12" s="117">
        <v>-2115.08787166</v>
      </c>
      <c r="D12" s="102">
        <v>0</v>
      </c>
      <c r="E12" s="103">
        <v>-2115.08787166</v>
      </c>
      <c r="F12" s="117">
        <v>-2679.4824843599999</v>
      </c>
      <c r="G12" s="102">
        <v>0</v>
      </c>
      <c r="H12" s="103">
        <v>-2679.4824843599999</v>
      </c>
      <c r="I12" s="117">
        <v>-2832.4005295299999</v>
      </c>
      <c r="J12" s="102">
        <v>0</v>
      </c>
      <c r="K12" s="103">
        <v>-2832.4005295299999</v>
      </c>
      <c r="L12" s="117">
        <v>-475.55141416999999</v>
      </c>
      <c r="M12" s="102">
        <v>0</v>
      </c>
      <c r="N12" s="103">
        <v>-475.55141416999999</v>
      </c>
      <c r="O12" s="117">
        <v>-885.54275790999998</v>
      </c>
      <c r="P12" s="102">
        <v>0</v>
      </c>
      <c r="Q12" s="103">
        <v>-885.54275790999998</v>
      </c>
      <c r="R12" s="119">
        <v>-8988.0650576299995</v>
      </c>
      <c r="S12" s="102">
        <v>0</v>
      </c>
      <c r="T12" s="103">
        <v>-8988.0650576299995</v>
      </c>
      <c r="U12" s="82"/>
      <c r="V12" s="131"/>
      <c r="W12" s="132"/>
    </row>
    <row r="13" spans="1:23" s="55" customFormat="1" ht="27" customHeight="1" x14ac:dyDescent="0.2">
      <c r="A13" s="61" t="s">
        <v>8</v>
      </c>
      <c r="B13" s="62" t="s">
        <v>44</v>
      </c>
      <c r="C13" s="117">
        <v>-579.28287984999997</v>
      </c>
      <c r="D13" s="102">
        <v>8.0312064900000451</v>
      </c>
      <c r="E13" s="103">
        <v>-587.31408634000002</v>
      </c>
      <c r="F13" s="117">
        <v>-1619.97508408</v>
      </c>
      <c r="G13" s="102">
        <v>38.127885319999905</v>
      </c>
      <c r="H13" s="103">
        <v>-1658.1029693999999</v>
      </c>
      <c r="I13" s="117">
        <v>-356.50669369000002</v>
      </c>
      <c r="J13" s="102">
        <v>0</v>
      </c>
      <c r="K13" s="103">
        <v>-356.50669369000002</v>
      </c>
      <c r="L13" s="117">
        <v>-269.62707297999998</v>
      </c>
      <c r="M13" s="102">
        <v>0</v>
      </c>
      <c r="N13" s="103">
        <v>-269.62707297999998</v>
      </c>
      <c r="O13" s="117">
        <v>-336.07341923000001</v>
      </c>
      <c r="P13" s="102">
        <v>0</v>
      </c>
      <c r="Q13" s="103">
        <v>-336.07341923000001</v>
      </c>
      <c r="R13" s="119">
        <v>-3161.4651498300004</v>
      </c>
      <c r="S13" s="102">
        <v>46.159091809999154</v>
      </c>
      <c r="T13" s="103">
        <v>-3207.6242416399996</v>
      </c>
      <c r="U13" s="82"/>
      <c r="V13" s="131"/>
      <c r="W13" s="132"/>
    </row>
    <row r="14" spans="1:23" s="68" customFormat="1" ht="27" customHeight="1" x14ac:dyDescent="0.2">
      <c r="A14" s="65" t="s">
        <v>9</v>
      </c>
      <c r="B14" s="66" t="s">
        <v>27</v>
      </c>
      <c r="C14" s="117">
        <v>43.8649524</v>
      </c>
      <c r="D14" s="102">
        <v>8.0312064900000024</v>
      </c>
      <c r="E14" s="103">
        <v>35.833745909999998</v>
      </c>
      <c r="F14" s="117">
        <v>948.12448674999996</v>
      </c>
      <c r="G14" s="102">
        <v>38.127885319999905</v>
      </c>
      <c r="H14" s="103">
        <v>909.99660143000006</v>
      </c>
      <c r="I14" s="117">
        <v>75.344150389999996</v>
      </c>
      <c r="J14" s="102">
        <v>-12.427174960000002</v>
      </c>
      <c r="K14" s="103">
        <v>87.771325349999998</v>
      </c>
      <c r="L14" s="117">
        <v>126.91781632</v>
      </c>
      <c r="M14" s="102">
        <v>0</v>
      </c>
      <c r="N14" s="103">
        <v>126.91781632</v>
      </c>
      <c r="O14" s="117">
        <v>51.019736369999997</v>
      </c>
      <c r="P14" s="102">
        <v>0</v>
      </c>
      <c r="Q14" s="103">
        <v>51.019736369999997</v>
      </c>
      <c r="R14" s="119">
        <v>1245.2711422299999</v>
      </c>
      <c r="S14" s="102">
        <v>33.731916850000061</v>
      </c>
      <c r="T14" s="103">
        <v>1211.5392253799998</v>
      </c>
      <c r="U14" s="83"/>
      <c r="V14" s="131"/>
      <c r="W14" s="132"/>
    </row>
    <row r="15" spans="1:23" s="55" customFormat="1" ht="27" customHeight="1" x14ac:dyDescent="0.2">
      <c r="A15" s="61" t="s">
        <v>10</v>
      </c>
      <c r="B15" s="62" t="s">
        <v>28</v>
      </c>
      <c r="C15" s="117">
        <v>343.82990580000001</v>
      </c>
      <c r="D15" s="102">
        <v>3.8271775900000193</v>
      </c>
      <c r="E15" s="104">
        <v>340.00272820999999</v>
      </c>
      <c r="F15" s="117">
        <v>459.86169388000002</v>
      </c>
      <c r="G15" s="102">
        <v>15.308710360000021</v>
      </c>
      <c r="H15" s="104">
        <v>444.55298352</v>
      </c>
      <c r="I15" s="117">
        <v>1007.70436735</v>
      </c>
      <c r="J15" s="102">
        <v>0</v>
      </c>
      <c r="K15" s="104">
        <v>1007.70436735</v>
      </c>
      <c r="L15" s="117">
        <v>26.67992984</v>
      </c>
      <c r="M15" s="102">
        <v>0</v>
      </c>
      <c r="N15" s="104">
        <v>26.67992984</v>
      </c>
      <c r="O15" s="117">
        <v>81.129782000000006</v>
      </c>
      <c r="P15" s="102">
        <v>0</v>
      </c>
      <c r="Q15" s="104">
        <v>81.129782000000006</v>
      </c>
      <c r="R15" s="119">
        <v>1919.2056788700002</v>
      </c>
      <c r="S15" s="102">
        <v>19.135887950000324</v>
      </c>
      <c r="T15" s="104">
        <v>1900.0697909199998</v>
      </c>
      <c r="U15" s="82"/>
      <c r="V15" s="131"/>
      <c r="W15" s="132"/>
    </row>
    <row r="16" spans="1:23" s="55" customFormat="1" ht="27" customHeight="1" x14ac:dyDescent="0.2">
      <c r="A16" s="61" t="s">
        <v>11</v>
      </c>
      <c r="B16" s="40" t="s">
        <v>29</v>
      </c>
      <c r="C16" s="117">
        <v>-1.92238186</v>
      </c>
      <c r="D16" s="102">
        <v>1.5100417399999999</v>
      </c>
      <c r="E16" s="103">
        <v>-3.4324235999999999</v>
      </c>
      <c r="F16" s="117">
        <v>-15.81913499</v>
      </c>
      <c r="G16" s="102">
        <v>0</v>
      </c>
      <c r="H16" s="103">
        <v>-15.81913499</v>
      </c>
      <c r="I16" s="117">
        <v>92.485247150000006</v>
      </c>
      <c r="J16" s="102">
        <v>0</v>
      </c>
      <c r="K16" s="103">
        <v>92.485247150000006</v>
      </c>
      <c r="L16" s="117">
        <v>0</v>
      </c>
      <c r="M16" s="102">
        <v>0</v>
      </c>
      <c r="N16" s="103">
        <v>0</v>
      </c>
      <c r="O16" s="117">
        <v>51.819511300000002</v>
      </c>
      <c r="P16" s="102">
        <v>0</v>
      </c>
      <c r="Q16" s="103">
        <v>51.819511300000002</v>
      </c>
      <c r="R16" s="119">
        <v>126.56324160000001</v>
      </c>
      <c r="S16" s="102">
        <v>1.5100417400000055</v>
      </c>
      <c r="T16" s="103">
        <v>125.05319986000001</v>
      </c>
      <c r="U16" s="82"/>
      <c r="V16" s="131"/>
      <c r="W16" s="132"/>
    </row>
    <row r="17" spans="1:23" s="55" customFormat="1" ht="27" customHeight="1" x14ac:dyDescent="0.2">
      <c r="A17" s="61" t="s">
        <v>12</v>
      </c>
      <c r="B17" s="62" t="s">
        <v>45</v>
      </c>
      <c r="C17" s="117">
        <v>-13.516567200000001</v>
      </c>
      <c r="D17" s="102">
        <v>-13.368425820000001</v>
      </c>
      <c r="E17" s="103">
        <v>-0.14814137999999999</v>
      </c>
      <c r="F17" s="117">
        <v>-134.72352351999999</v>
      </c>
      <c r="G17" s="102">
        <v>-53.436595679999982</v>
      </c>
      <c r="H17" s="103">
        <v>-81.286927840000004</v>
      </c>
      <c r="I17" s="117">
        <v>-88.010184219999999</v>
      </c>
      <c r="J17" s="102">
        <v>-71.819365340000004</v>
      </c>
      <c r="K17" s="103">
        <v>-16.190818879999998</v>
      </c>
      <c r="L17" s="117">
        <v>-54.116767780000004</v>
      </c>
      <c r="M17" s="102">
        <v>-53.701347410000004</v>
      </c>
      <c r="N17" s="103">
        <v>-0.41542036999999998</v>
      </c>
      <c r="O17" s="117">
        <v>-33.207204650000001</v>
      </c>
      <c r="P17" s="102">
        <v>-24.582261639999999</v>
      </c>
      <c r="Q17" s="103">
        <v>-8.6249430100000009</v>
      </c>
      <c r="R17" s="119">
        <v>-323.57424736999997</v>
      </c>
      <c r="S17" s="102">
        <v>-216.90799588999997</v>
      </c>
      <c r="T17" s="103">
        <v>-106.66625148</v>
      </c>
      <c r="U17" s="82"/>
      <c r="V17" s="131"/>
      <c r="W17" s="132"/>
    </row>
    <row r="18" spans="1:23" s="55" customFormat="1" ht="34.799999999999997" x14ac:dyDescent="0.2">
      <c r="A18" s="61" t="s">
        <v>13</v>
      </c>
      <c r="B18" s="62" t="s">
        <v>48</v>
      </c>
      <c r="C18" s="117">
        <v>-166.92210700000001</v>
      </c>
      <c r="D18" s="102">
        <v>0</v>
      </c>
      <c r="E18" s="103">
        <v>-166.92210700000001</v>
      </c>
      <c r="F18" s="117">
        <v>-300.81108899999998</v>
      </c>
      <c r="G18" s="102">
        <v>0</v>
      </c>
      <c r="H18" s="103">
        <v>-300.81108899999998</v>
      </c>
      <c r="I18" s="117">
        <v>-943.97251762999997</v>
      </c>
      <c r="J18" s="102">
        <v>12.427174960000002</v>
      </c>
      <c r="K18" s="103">
        <v>-956.39969258999997</v>
      </c>
      <c r="L18" s="117">
        <v>-19.18990135</v>
      </c>
      <c r="M18" s="102">
        <v>0</v>
      </c>
      <c r="N18" s="103">
        <v>-19.18990135</v>
      </c>
      <c r="O18" s="117">
        <v>-117.63833499</v>
      </c>
      <c r="P18" s="102">
        <v>0</v>
      </c>
      <c r="Q18" s="103">
        <v>-117.63833499</v>
      </c>
      <c r="R18" s="119">
        <v>-1548.5339499699999</v>
      </c>
      <c r="S18" s="102">
        <v>12.427174960000002</v>
      </c>
      <c r="T18" s="103">
        <v>-1560.9611249299999</v>
      </c>
      <c r="U18" s="82"/>
      <c r="V18" s="131"/>
      <c r="W18" s="132"/>
    </row>
    <row r="19" spans="1:23" s="68" customFormat="1" ht="27" customHeight="1" x14ac:dyDescent="0.2">
      <c r="A19" s="65" t="s">
        <v>14</v>
      </c>
      <c r="B19" s="66" t="s">
        <v>30</v>
      </c>
      <c r="C19" s="117">
        <v>161.46884974</v>
      </c>
      <c r="D19" s="102">
        <v>-8.0312064900000166</v>
      </c>
      <c r="E19" s="103">
        <v>169.50005623000001</v>
      </c>
      <c r="F19" s="117">
        <v>8.5079463700000009</v>
      </c>
      <c r="G19" s="102">
        <v>-38.127885320000004</v>
      </c>
      <c r="H19" s="103">
        <v>46.635831690000003</v>
      </c>
      <c r="I19" s="117">
        <v>68.206912650000007</v>
      </c>
      <c r="J19" s="102">
        <v>-59.392190379999988</v>
      </c>
      <c r="K19" s="103">
        <v>127.59910302999999</v>
      </c>
      <c r="L19" s="117">
        <v>-46.626739290000003</v>
      </c>
      <c r="M19" s="102">
        <v>-53.701347410000004</v>
      </c>
      <c r="N19" s="103">
        <v>7.0746081199999997</v>
      </c>
      <c r="O19" s="117">
        <v>-17.896246340000001</v>
      </c>
      <c r="P19" s="102">
        <v>-24.582261640000002</v>
      </c>
      <c r="Q19" s="103">
        <v>6.6860153000000002</v>
      </c>
      <c r="R19" s="119">
        <v>173.66072313000001</v>
      </c>
      <c r="S19" s="102">
        <v>-183.83489123999999</v>
      </c>
      <c r="T19" s="103">
        <v>357.49561437</v>
      </c>
      <c r="U19" s="83"/>
      <c r="V19" s="131"/>
      <c r="W19" s="132"/>
    </row>
    <row r="20" spans="1:23" s="68" customFormat="1" ht="27" customHeight="1" x14ac:dyDescent="0.2">
      <c r="A20" s="65" t="s">
        <v>15</v>
      </c>
      <c r="B20" s="66" t="s">
        <v>31</v>
      </c>
      <c r="C20" s="117">
        <v>205.33380213999999</v>
      </c>
      <c r="D20" s="102">
        <v>0</v>
      </c>
      <c r="E20" s="103">
        <v>205.33380213999999</v>
      </c>
      <c r="F20" s="117">
        <v>956.63243311999997</v>
      </c>
      <c r="G20" s="102">
        <v>0</v>
      </c>
      <c r="H20" s="103">
        <v>956.63243311999997</v>
      </c>
      <c r="I20" s="117">
        <v>143.55106304</v>
      </c>
      <c r="J20" s="102">
        <v>-71.81936533999999</v>
      </c>
      <c r="K20" s="103">
        <v>215.37042837999999</v>
      </c>
      <c r="L20" s="117">
        <v>80.291077029999997</v>
      </c>
      <c r="M20" s="102">
        <v>-53.701347410000011</v>
      </c>
      <c r="N20" s="103">
        <v>133.99242444000001</v>
      </c>
      <c r="O20" s="117">
        <v>33.123490029999999</v>
      </c>
      <c r="P20" s="102">
        <v>-24.582261639999999</v>
      </c>
      <c r="Q20" s="103">
        <v>57.705751669999998</v>
      </c>
      <c r="R20" s="119">
        <v>1418.9318653599998</v>
      </c>
      <c r="S20" s="102">
        <v>-150.10297438999987</v>
      </c>
      <c r="T20" s="103">
        <v>1569.0348397499997</v>
      </c>
      <c r="U20" s="83"/>
      <c r="V20" s="131"/>
      <c r="W20" s="132"/>
    </row>
    <row r="21" spans="1:23" s="55" customFormat="1" ht="27" customHeight="1" x14ac:dyDescent="0.2">
      <c r="A21" s="105" t="s">
        <v>16</v>
      </c>
      <c r="B21" s="62" t="s">
        <v>32</v>
      </c>
      <c r="C21" s="117">
        <v>-10.112757390000001</v>
      </c>
      <c r="D21" s="102">
        <v>0</v>
      </c>
      <c r="E21" s="104">
        <v>-10.112757390000001</v>
      </c>
      <c r="F21" s="117">
        <v>-34.886134600000005</v>
      </c>
      <c r="G21" s="102">
        <v>0</v>
      </c>
      <c r="H21" s="104">
        <v>-34.886134600000005</v>
      </c>
      <c r="I21" s="117">
        <v>-3.1706619799999984</v>
      </c>
      <c r="J21" s="102">
        <v>71.81936533999999</v>
      </c>
      <c r="K21" s="104">
        <v>-74.990027319999996</v>
      </c>
      <c r="L21" s="117">
        <v>-3.0693338200000007</v>
      </c>
      <c r="M21" s="102">
        <v>53.701347409999997</v>
      </c>
      <c r="N21" s="104">
        <v>-56.770681230000001</v>
      </c>
      <c r="O21" s="117">
        <v>-2.9660264000000005</v>
      </c>
      <c r="P21" s="102">
        <v>24.582261639999992</v>
      </c>
      <c r="Q21" s="104">
        <v>-27.548288039999992</v>
      </c>
      <c r="R21" s="119">
        <v>-54.204914190000011</v>
      </c>
      <c r="S21" s="102">
        <v>150.10297438999999</v>
      </c>
      <c r="T21" s="104">
        <v>-204.30788858</v>
      </c>
      <c r="U21" s="82"/>
      <c r="V21" s="131"/>
      <c r="W21" s="132"/>
    </row>
    <row r="22" spans="1:23" s="55" customFormat="1" ht="27" customHeight="1" x14ac:dyDescent="0.2">
      <c r="A22" s="61" t="s">
        <v>17</v>
      </c>
      <c r="B22" s="70" t="s">
        <v>59</v>
      </c>
      <c r="C22" s="118">
        <v>22.140379410000001</v>
      </c>
      <c r="D22" s="102">
        <v>0</v>
      </c>
      <c r="E22" s="104">
        <v>22.140379410000001</v>
      </c>
      <c r="F22" s="118">
        <v>74.725962820000007</v>
      </c>
      <c r="G22" s="102">
        <v>0</v>
      </c>
      <c r="H22" s="104">
        <v>74.725962820000007</v>
      </c>
      <c r="I22" s="118">
        <v>-44.572658730000001</v>
      </c>
      <c r="J22" s="102">
        <v>0</v>
      </c>
      <c r="K22" s="104">
        <v>-44.572658730000001</v>
      </c>
      <c r="L22" s="118">
        <v>-7.2799028799999999</v>
      </c>
      <c r="M22" s="102">
        <v>0</v>
      </c>
      <c r="N22" s="104">
        <v>-7.2799028799999999</v>
      </c>
      <c r="O22" s="118">
        <v>-18.047321100000001</v>
      </c>
      <c r="P22" s="102">
        <v>0</v>
      </c>
      <c r="Q22" s="104">
        <v>-18.047321100000001</v>
      </c>
      <c r="R22" s="120">
        <v>26.966459520000011</v>
      </c>
      <c r="S22" s="102">
        <v>0</v>
      </c>
      <c r="T22" s="104">
        <v>26.966459520000011</v>
      </c>
      <c r="U22" s="82"/>
      <c r="V22" s="131"/>
      <c r="W22" s="132"/>
    </row>
    <row r="23" spans="1:23" s="55" customFormat="1" ht="27" customHeight="1" x14ac:dyDescent="0.2">
      <c r="A23" s="61" t="s">
        <v>18</v>
      </c>
      <c r="B23" s="70" t="s">
        <v>33</v>
      </c>
      <c r="C23" s="118">
        <v>-9.5946624499999995</v>
      </c>
      <c r="D23" s="102">
        <v>0</v>
      </c>
      <c r="E23" s="103">
        <v>-9.5946624499999995</v>
      </c>
      <c r="F23" s="118">
        <v>-31.193006700000002</v>
      </c>
      <c r="G23" s="102">
        <v>0</v>
      </c>
      <c r="H23" s="103">
        <v>-31.193006700000002</v>
      </c>
      <c r="I23" s="118">
        <v>-5.4955694800000003</v>
      </c>
      <c r="J23" s="102">
        <v>0</v>
      </c>
      <c r="K23" s="103">
        <v>-5.4955694800000003</v>
      </c>
      <c r="L23" s="118">
        <v>-1.40107892</v>
      </c>
      <c r="M23" s="102">
        <v>0</v>
      </c>
      <c r="N23" s="103">
        <v>-1.40107892</v>
      </c>
      <c r="O23" s="118">
        <v>-6.8270221299999996</v>
      </c>
      <c r="P23" s="102">
        <v>0</v>
      </c>
      <c r="Q23" s="103">
        <v>-6.8270221299999996</v>
      </c>
      <c r="R23" s="120">
        <v>-54.511339680000006</v>
      </c>
      <c r="S23" s="102">
        <v>0</v>
      </c>
      <c r="T23" s="103">
        <v>-54.511339680000006</v>
      </c>
      <c r="U23" s="82"/>
      <c r="V23" s="131"/>
      <c r="W23" s="132"/>
    </row>
    <row r="24" spans="1:23" s="55" customFormat="1" ht="27" customHeight="1" x14ac:dyDescent="0.2">
      <c r="A24" s="61" t="s">
        <v>19</v>
      </c>
      <c r="B24" s="70" t="s">
        <v>34</v>
      </c>
      <c r="C24" s="117">
        <v>-53.549535710000001</v>
      </c>
      <c r="D24" s="102">
        <v>0</v>
      </c>
      <c r="E24" s="103">
        <v>-53.549535710000001</v>
      </c>
      <c r="F24" s="117">
        <v>-261.70076784000003</v>
      </c>
      <c r="G24" s="102">
        <v>0</v>
      </c>
      <c r="H24" s="103">
        <v>-261.70076784000003</v>
      </c>
      <c r="I24" s="117">
        <v>-18.241371390000001</v>
      </c>
      <c r="J24" s="102">
        <v>0</v>
      </c>
      <c r="K24" s="103">
        <v>-18.241371390000001</v>
      </c>
      <c r="L24" s="117">
        <v>-13.634373800000001</v>
      </c>
      <c r="M24" s="102">
        <v>0</v>
      </c>
      <c r="N24" s="103">
        <v>-13.634373800000001</v>
      </c>
      <c r="O24" s="117">
        <v>3.1822859100000001</v>
      </c>
      <c r="P24" s="102">
        <v>0</v>
      </c>
      <c r="Q24" s="103">
        <v>3.1822859100000001</v>
      </c>
      <c r="R24" s="119">
        <v>-343.94376282999997</v>
      </c>
      <c r="S24" s="102">
        <v>0</v>
      </c>
      <c r="T24" s="103">
        <v>-343.94376282999997</v>
      </c>
      <c r="U24" s="83"/>
      <c r="V24" s="131"/>
      <c r="W24" s="132"/>
    </row>
    <row r="25" spans="1:23" s="68" customFormat="1" ht="27" customHeight="1" x14ac:dyDescent="0.2">
      <c r="A25" s="65" t="s">
        <v>20</v>
      </c>
      <c r="B25" s="66" t="s">
        <v>35</v>
      </c>
      <c r="C25" s="117">
        <v>154.21722600000001</v>
      </c>
      <c r="D25" s="102">
        <v>0</v>
      </c>
      <c r="E25" s="103">
        <v>154.21722600000001</v>
      </c>
      <c r="F25" s="117">
        <v>703.57848679999995</v>
      </c>
      <c r="G25" s="102">
        <v>0</v>
      </c>
      <c r="H25" s="103">
        <v>703.57848679999995</v>
      </c>
      <c r="I25" s="117">
        <v>72.070801459999998</v>
      </c>
      <c r="J25" s="102">
        <v>0</v>
      </c>
      <c r="K25" s="103">
        <v>72.070801459999998</v>
      </c>
      <c r="L25" s="117">
        <v>54.906387610000003</v>
      </c>
      <c r="M25" s="102">
        <v>0</v>
      </c>
      <c r="N25" s="103">
        <v>54.906387610000003</v>
      </c>
      <c r="O25" s="117">
        <v>8.4654063100000005</v>
      </c>
      <c r="P25" s="102">
        <v>0</v>
      </c>
      <c r="Q25" s="103">
        <v>8.4654063100000005</v>
      </c>
      <c r="R25" s="119">
        <v>993.23830817999999</v>
      </c>
      <c r="S25" s="102">
        <v>0</v>
      </c>
      <c r="T25" s="103">
        <v>993.23830817999999</v>
      </c>
      <c r="U25" s="83"/>
      <c r="V25" s="131"/>
      <c r="W25" s="132"/>
    </row>
    <row r="26" spans="1:23" ht="18.75" customHeight="1" x14ac:dyDescent="0.25">
      <c r="A26" s="109"/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31"/>
      <c r="W26" s="132"/>
    </row>
    <row r="27" spans="1:23" ht="15" x14ac:dyDescent="0.25">
      <c r="A27" s="115" t="s">
        <v>89</v>
      </c>
      <c r="B27" s="74"/>
      <c r="C27" s="74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11"/>
      <c r="R27" s="112"/>
      <c r="S27" s="112"/>
      <c r="T27" s="112"/>
    </row>
    <row r="28" spans="1:23" ht="15" x14ac:dyDescent="0.25">
      <c r="Q28" s="111"/>
    </row>
  </sheetData>
  <mergeCells count="11">
    <mergeCell ref="V1:V26"/>
    <mergeCell ref="W1:W26"/>
    <mergeCell ref="C6:H6"/>
    <mergeCell ref="I6:Q6"/>
    <mergeCell ref="R6:T6"/>
    <mergeCell ref="U6:U10"/>
    <mergeCell ref="C7:E7"/>
    <mergeCell ref="F7:H7"/>
    <mergeCell ref="I7:K7"/>
    <mergeCell ref="L7:N7"/>
    <mergeCell ref="O7:Q7"/>
  </mergeCells>
  <pageMargins left="0.6692913385826772" right="0.39370078740157483" top="0.39370078740157483" bottom="0.78740157480314965" header="0.19685039370078741" footer="0.31496062992125984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B3B76-D729-4604-BF81-4B2C24782133}">
  <sheetPr>
    <tabColor rgb="FF2A909C"/>
    <pageSetUpPr fitToPage="1"/>
  </sheetPr>
  <dimension ref="A1:IL140"/>
  <sheetViews>
    <sheetView showGridLines="0" zoomScale="70" zoomScaleNormal="70" zoomScaleSheetLayoutView="70" workbookViewId="0"/>
  </sheetViews>
  <sheetFormatPr baseColWidth="10" defaultColWidth="13.28515625" defaultRowHeight="10.199999999999999" x14ac:dyDescent="0.2"/>
  <cols>
    <col min="1" max="1" width="6.140625" style="75" customWidth="1"/>
    <col min="2" max="2" width="63.140625" style="75" customWidth="1"/>
    <col min="3" max="3" width="14.85546875" style="75" customWidth="1"/>
    <col min="4" max="4" width="10.85546875" style="75" customWidth="1"/>
    <col min="5" max="6" width="14.85546875" style="75" customWidth="1"/>
    <col min="7" max="7" width="10.85546875" style="75" customWidth="1"/>
    <col min="8" max="9" width="14.85546875" style="75" customWidth="1"/>
    <col min="10" max="10" width="10.85546875" style="75" customWidth="1"/>
    <col min="11" max="12" width="14.85546875" style="75" customWidth="1"/>
    <col min="13" max="13" width="10.85546875" style="75" customWidth="1"/>
    <col min="14" max="15" width="14.85546875" style="75" customWidth="1"/>
    <col min="16" max="16" width="10.85546875" style="75" customWidth="1"/>
    <col min="17" max="18" width="14.85546875" style="75" customWidth="1"/>
    <col min="19" max="19" width="10.85546875" style="75" customWidth="1"/>
    <col min="20" max="20" width="14.85546875" style="75" customWidth="1"/>
    <col min="21" max="21" width="6.7109375" style="75" customWidth="1"/>
    <col min="22" max="22" width="5.7109375" style="75" customWidth="1"/>
    <col min="23" max="23" width="6.28515625" style="75" customWidth="1"/>
    <col min="24" max="246" width="13.28515625" style="74"/>
    <col min="247" max="16384" width="13.28515625" style="75"/>
  </cols>
  <sheetData>
    <row r="1" spans="1:246" s="43" customFormat="1" ht="18" customHeight="1" x14ac:dyDescent="0.25">
      <c r="C1" s="72" t="s">
        <v>49</v>
      </c>
      <c r="D1" s="72"/>
      <c r="E1" s="72" t="s">
        <v>50</v>
      </c>
      <c r="F1" s="72" t="s">
        <v>51</v>
      </c>
      <c r="G1" s="72"/>
      <c r="H1" s="72" t="s">
        <v>52</v>
      </c>
      <c r="I1" s="72" t="s">
        <v>53</v>
      </c>
      <c r="J1" s="72"/>
      <c r="K1" s="72" t="s">
        <v>54</v>
      </c>
      <c r="L1" s="72" t="s">
        <v>55</v>
      </c>
      <c r="M1" s="72"/>
      <c r="N1" s="72" t="s">
        <v>56</v>
      </c>
      <c r="O1" s="72" t="s">
        <v>57</v>
      </c>
      <c r="P1" s="72"/>
      <c r="Q1" s="72" t="s">
        <v>58</v>
      </c>
      <c r="R1" s="72" t="s">
        <v>22</v>
      </c>
      <c r="S1" s="72"/>
      <c r="T1" s="72" t="s">
        <v>23</v>
      </c>
      <c r="V1" s="131" t="str">
        <f>A3</f>
        <v>Q1-3 2019 restated vs. Q1-3 2019 (old)</v>
      </c>
      <c r="W1" s="132" t="s">
        <v>36</v>
      </c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</row>
    <row r="2" spans="1:246" s="31" customFormat="1" ht="27.6" x14ac:dyDescent="0.45">
      <c r="A2" s="35" t="s">
        <v>36</v>
      </c>
      <c r="V2" s="131"/>
      <c r="W2" s="132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</row>
    <row r="3" spans="1:246" s="35" customFormat="1" ht="28.2" thickBot="1" x14ac:dyDescent="0.5">
      <c r="A3" s="33" t="str">
        <f>SUBSTITUTE(C8&amp;" vs. "&amp;E8,CHAR(10)," ")</f>
        <v>Q1-3 2019 restated vs. Q1-3 2019 (old)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V3" s="131"/>
      <c r="W3" s="132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</row>
    <row r="4" spans="1:246" ht="15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31"/>
      <c r="W4" s="132"/>
    </row>
    <row r="5" spans="1:246" s="52" customFormat="1" ht="30" customHeight="1" x14ac:dyDescent="0.5">
      <c r="A5" s="93"/>
      <c r="B5" s="93"/>
      <c r="C5" s="93"/>
      <c r="D5" s="93"/>
      <c r="E5" s="94"/>
      <c r="F5" s="95"/>
      <c r="G5" s="95"/>
      <c r="H5" s="95"/>
      <c r="I5" s="95"/>
      <c r="J5" s="95"/>
      <c r="K5" s="96"/>
      <c r="L5" s="96"/>
      <c r="M5" s="96"/>
      <c r="N5" s="96"/>
      <c r="Q5" s="97"/>
      <c r="U5" s="51"/>
      <c r="V5" s="131"/>
      <c r="W5" s="132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</row>
    <row r="6" spans="1:246" s="55" customFormat="1" ht="34.5" customHeight="1" thickBot="1" x14ac:dyDescent="0.25">
      <c r="A6" s="98" t="s">
        <v>24</v>
      </c>
      <c r="B6" s="99"/>
      <c r="C6" s="133" t="s">
        <v>4</v>
      </c>
      <c r="D6" s="133"/>
      <c r="E6" s="133"/>
      <c r="F6" s="133"/>
      <c r="G6" s="133"/>
      <c r="H6" s="133"/>
      <c r="I6" s="134" t="s">
        <v>21</v>
      </c>
      <c r="J6" s="134"/>
      <c r="K6" s="134"/>
      <c r="L6" s="134"/>
      <c r="M6" s="134"/>
      <c r="N6" s="134"/>
      <c r="O6" s="134"/>
      <c r="P6" s="134"/>
      <c r="Q6" s="134"/>
      <c r="R6" s="125" t="s">
        <v>88</v>
      </c>
      <c r="S6" s="125"/>
      <c r="T6" s="125"/>
      <c r="U6" s="126"/>
      <c r="V6" s="131"/>
      <c r="W6" s="132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</row>
    <row r="7" spans="1:246" s="36" customFormat="1" ht="61.5" customHeight="1" thickBot="1" x14ac:dyDescent="0.35">
      <c r="A7" s="56"/>
      <c r="B7" s="56"/>
      <c r="C7" s="129" t="s">
        <v>46</v>
      </c>
      <c r="D7" s="129"/>
      <c r="E7" s="129"/>
      <c r="F7" s="129" t="s">
        <v>38</v>
      </c>
      <c r="G7" s="129"/>
      <c r="H7" s="129"/>
      <c r="I7" s="123" t="s">
        <v>87</v>
      </c>
      <c r="J7" s="123"/>
      <c r="K7" s="123"/>
      <c r="L7" s="129" t="s">
        <v>40</v>
      </c>
      <c r="M7" s="129"/>
      <c r="N7" s="129"/>
      <c r="O7" s="130" t="s">
        <v>41</v>
      </c>
      <c r="P7" s="130"/>
      <c r="Q7" s="130"/>
      <c r="R7" s="93"/>
      <c r="S7" s="93"/>
      <c r="T7" s="93"/>
      <c r="U7" s="126"/>
      <c r="V7" s="131"/>
      <c r="W7" s="132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</row>
    <row r="8" spans="1:246" s="36" customFormat="1" ht="54.75" customHeight="1" x14ac:dyDescent="0.3">
      <c r="A8" s="57" t="s">
        <v>42</v>
      </c>
      <c r="B8" s="100"/>
      <c r="C8" s="116" t="s">
        <v>83</v>
      </c>
      <c r="D8" s="91" t="s">
        <v>60</v>
      </c>
      <c r="E8" s="59" t="s">
        <v>75</v>
      </c>
      <c r="F8" s="116" t="str">
        <f t="shared" ref="F8:Q8" si="0">C8</f>
        <v>Q1-3 2019
restated</v>
      </c>
      <c r="G8" s="91" t="str">
        <f t="shared" si="0"/>
        <v xml:space="preserve">Adj. </v>
      </c>
      <c r="H8" s="59" t="str">
        <f t="shared" si="0"/>
        <v>Q1-3 2019 (old)</v>
      </c>
      <c r="I8" s="116" t="str">
        <f t="shared" si="0"/>
        <v>Q1-3 2019
restated</v>
      </c>
      <c r="J8" s="91" t="str">
        <f t="shared" si="0"/>
        <v xml:space="preserve">Adj. </v>
      </c>
      <c r="K8" s="59" t="str">
        <f t="shared" si="0"/>
        <v>Q1-3 2019 (old)</v>
      </c>
      <c r="L8" s="116" t="str">
        <f t="shared" si="0"/>
        <v>Q1-3 2019
restated</v>
      </c>
      <c r="M8" s="91" t="str">
        <f t="shared" si="0"/>
        <v xml:space="preserve">Adj. </v>
      </c>
      <c r="N8" s="59" t="str">
        <f t="shared" si="0"/>
        <v>Q1-3 2019 (old)</v>
      </c>
      <c r="O8" s="116" t="str">
        <f t="shared" si="0"/>
        <v>Q1-3 2019
restated</v>
      </c>
      <c r="P8" s="91" t="str">
        <f t="shared" si="0"/>
        <v xml:space="preserve">Adj. </v>
      </c>
      <c r="Q8" s="59" t="str">
        <f t="shared" si="0"/>
        <v>Q1-3 2019 (old)</v>
      </c>
      <c r="R8" s="116" t="str">
        <f>C8</f>
        <v>Q1-3 2019
restated</v>
      </c>
      <c r="S8" s="91" t="str">
        <f>P8</f>
        <v xml:space="preserve">Adj. </v>
      </c>
      <c r="T8" s="59" t="str">
        <f>E8</f>
        <v>Q1-3 2019 (old)</v>
      </c>
      <c r="U8" s="126"/>
      <c r="V8" s="131"/>
      <c r="W8" s="132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</row>
    <row r="9" spans="1:246" s="55" customFormat="1" ht="27" customHeight="1" x14ac:dyDescent="0.2">
      <c r="A9" s="37" t="s">
        <v>25</v>
      </c>
      <c r="B9" s="38"/>
      <c r="C9" s="117">
        <v>8624.7242434399996</v>
      </c>
      <c r="D9" s="102">
        <v>0</v>
      </c>
      <c r="E9" s="103">
        <v>8624.7242434399996</v>
      </c>
      <c r="F9" s="117">
        <v>16919.731199599999</v>
      </c>
      <c r="G9" s="102">
        <v>0</v>
      </c>
      <c r="H9" s="103">
        <v>16919.731199599999</v>
      </c>
      <c r="I9" s="117">
        <v>6911.8885166600003</v>
      </c>
      <c r="J9" s="102">
        <v>0</v>
      </c>
      <c r="K9" s="103">
        <v>6911.8885166600003</v>
      </c>
      <c r="L9" s="117">
        <v>2804.4260811700001</v>
      </c>
      <c r="M9" s="102">
        <v>0</v>
      </c>
      <c r="N9" s="103">
        <v>2804.4260811700001</v>
      </c>
      <c r="O9" s="117">
        <v>3656.50273913</v>
      </c>
      <c r="P9" s="102">
        <v>0</v>
      </c>
      <c r="Q9" s="103">
        <v>3656.50273913</v>
      </c>
      <c r="R9" s="117">
        <v>38917.272779999999</v>
      </c>
      <c r="S9" s="102">
        <v>0</v>
      </c>
      <c r="T9" s="101">
        <v>38917.272779999999</v>
      </c>
      <c r="U9" s="126"/>
      <c r="V9" s="131"/>
      <c r="W9" s="132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</row>
    <row r="10" spans="1:246" s="55" customFormat="1" ht="27" customHeight="1" x14ac:dyDescent="0.2">
      <c r="A10" s="40" t="s">
        <v>5</v>
      </c>
      <c r="B10" s="40" t="s">
        <v>43</v>
      </c>
      <c r="C10" s="117">
        <v>7761.8694533799999</v>
      </c>
      <c r="D10" s="102">
        <v>0</v>
      </c>
      <c r="E10" s="103">
        <v>7761.8694533799999</v>
      </c>
      <c r="F10" s="117">
        <v>15219.12898748</v>
      </c>
      <c r="G10" s="102">
        <v>0</v>
      </c>
      <c r="H10" s="103">
        <v>15219.12898748</v>
      </c>
      <c r="I10" s="117">
        <v>6859.9178924500002</v>
      </c>
      <c r="J10" s="102">
        <v>0</v>
      </c>
      <c r="K10" s="103">
        <v>6859.9178924500002</v>
      </c>
      <c r="L10" s="117">
        <v>2498.1231384799999</v>
      </c>
      <c r="M10" s="102">
        <v>0</v>
      </c>
      <c r="N10" s="103">
        <v>2498.1231384799999</v>
      </c>
      <c r="O10" s="117">
        <v>3426.0537426300002</v>
      </c>
      <c r="P10" s="102">
        <v>0</v>
      </c>
      <c r="Q10" s="103">
        <v>3426.0537426300002</v>
      </c>
      <c r="R10" s="117">
        <v>35765.093214420005</v>
      </c>
      <c r="S10" s="102">
        <v>0</v>
      </c>
      <c r="T10" s="101">
        <v>35765.093214420005</v>
      </c>
      <c r="U10" s="126"/>
      <c r="V10" s="131"/>
      <c r="W10" s="132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</row>
    <row r="11" spans="1:246" s="55" customFormat="1" ht="27" customHeight="1" x14ac:dyDescent="0.2">
      <c r="A11" s="61" t="s">
        <v>6</v>
      </c>
      <c r="B11" s="62" t="s">
        <v>47</v>
      </c>
      <c r="C11" s="117">
        <v>496.66440499999999</v>
      </c>
      <c r="D11" s="102">
        <v>0</v>
      </c>
      <c r="E11" s="103">
        <v>496.66440499999999</v>
      </c>
      <c r="F11" s="117">
        <v>887.99333999999999</v>
      </c>
      <c r="G11" s="102">
        <v>0</v>
      </c>
      <c r="H11" s="103">
        <v>887.99333999999999</v>
      </c>
      <c r="I11" s="117">
        <v>3346.76583274</v>
      </c>
      <c r="J11" s="102">
        <v>-63.155472970000119</v>
      </c>
      <c r="K11" s="103">
        <v>3409.9213057100001</v>
      </c>
      <c r="L11" s="117">
        <v>56.573912049999997</v>
      </c>
      <c r="M11" s="102">
        <v>0</v>
      </c>
      <c r="N11" s="103">
        <v>56.573912049999997</v>
      </c>
      <c r="O11" s="117">
        <v>464.11671888000001</v>
      </c>
      <c r="P11" s="102">
        <v>0</v>
      </c>
      <c r="Q11" s="103">
        <v>464.11671888000001</v>
      </c>
      <c r="R11" s="117">
        <v>5252.1142086700002</v>
      </c>
      <c r="S11" s="102">
        <v>-63.155472970000119</v>
      </c>
      <c r="T11" s="101">
        <v>5315.2696816400003</v>
      </c>
      <c r="U11" s="82"/>
      <c r="V11" s="131"/>
      <c r="W11" s="132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</row>
    <row r="12" spans="1:246" s="55" customFormat="1" ht="27" customHeight="1" x14ac:dyDescent="0.2">
      <c r="A12" s="40" t="s">
        <v>7</v>
      </c>
      <c r="B12" s="62" t="s">
        <v>26</v>
      </c>
      <c r="C12" s="117">
        <v>-6265.6097364099996</v>
      </c>
      <c r="D12" s="102">
        <v>0</v>
      </c>
      <c r="E12" s="103">
        <v>-6265.6097364099996</v>
      </c>
      <c r="F12" s="117">
        <v>-9766.79711804</v>
      </c>
      <c r="G12" s="102">
        <v>0</v>
      </c>
      <c r="H12" s="103">
        <v>-9766.79711804</v>
      </c>
      <c r="I12" s="117">
        <v>-8949.2806456399994</v>
      </c>
      <c r="J12" s="102">
        <v>0</v>
      </c>
      <c r="K12" s="103">
        <v>-8949.2806456399994</v>
      </c>
      <c r="L12" s="117">
        <v>-1527.6948724199999</v>
      </c>
      <c r="M12" s="102">
        <v>0</v>
      </c>
      <c r="N12" s="103">
        <v>-1527.6948724199999</v>
      </c>
      <c r="O12" s="117">
        <v>-2713.29697605</v>
      </c>
      <c r="P12" s="102">
        <v>0</v>
      </c>
      <c r="Q12" s="103">
        <v>-2713.29697605</v>
      </c>
      <c r="R12" s="117">
        <v>-29222.679348559999</v>
      </c>
      <c r="S12" s="102">
        <v>0</v>
      </c>
      <c r="T12" s="101">
        <v>-29222.679348559999</v>
      </c>
      <c r="U12" s="82"/>
      <c r="V12" s="131"/>
      <c r="W12" s="132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</row>
    <row r="13" spans="1:246" s="55" customFormat="1" ht="27" customHeight="1" x14ac:dyDescent="0.2">
      <c r="A13" s="61" t="s">
        <v>8</v>
      </c>
      <c r="B13" s="62" t="s">
        <v>44</v>
      </c>
      <c r="C13" s="117">
        <v>-1670.6121258799999</v>
      </c>
      <c r="D13" s="102">
        <v>23.446666670000013</v>
      </c>
      <c r="E13" s="103">
        <v>-1694.0587925499999</v>
      </c>
      <c r="F13" s="117">
        <v>-4887.5213782000001</v>
      </c>
      <c r="G13" s="102">
        <v>108.12077547999979</v>
      </c>
      <c r="H13" s="103">
        <v>-4995.6421536799999</v>
      </c>
      <c r="I13" s="117">
        <v>-1023.02209566</v>
      </c>
      <c r="J13" s="102">
        <v>0</v>
      </c>
      <c r="K13" s="103">
        <v>-1023.02209566</v>
      </c>
      <c r="L13" s="117">
        <v>-796.06453199999999</v>
      </c>
      <c r="M13" s="102">
        <v>0</v>
      </c>
      <c r="N13" s="103">
        <v>-796.06453199999999</v>
      </c>
      <c r="O13" s="117">
        <v>-986.19092525999997</v>
      </c>
      <c r="P13" s="102">
        <v>0</v>
      </c>
      <c r="Q13" s="103">
        <v>-986.19092525999997</v>
      </c>
      <c r="R13" s="117">
        <v>-9363.4110569999993</v>
      </c>
      <c r="S13" s="102">
        <v>131.5674421499989</v>
      </c>
      <c r="T13" s="101">
        <v>-9494.9784991499982</v>
      </c>
      <c r="U13" s="82"/>
      <c r="V13" s="131"/>
      <c r="W13" s="132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</row>
    <row r="14" spans="1:246" s="68" customFormat="1" ht="27" customHeight="1" x14ac:dyDescent="0.2">
      <c r="A14" s="65" t="s">
        <v>9</v>
      </c>
      <c r="B14" s="66" t="s">
        <v>27</v>
      </c>
      <c r="C14" s="117">
        <v>322.31199608999998</v>
      </c>
      <c r="D14" s="102">
        <v>23.446666669999956</v>
      </c>
      <c r="E14" s="103">
        <v>298.86532942000002</v>
      </c>
      <c r="F14" s="117">
        <v>1452.8038312399999</v>
      </c>
      <c r="G14" s="102">
        <v>108.12077548000002</v>
      </c>
      <c r="H14" s="103">
        <v>1344.6830557599999</v>
      </c>
      <c r="I14" s="117">
        <v>234.38098389000001</v>
      </c>
      <c r="J14" s="102">
        <v>-63.155472969999977</v>
      </c>
      <c r="K14" s="103">
        <v>297.53645685999999</v>
      </c>
      <c r="L14" s="117">
        <v>230.93764611</v>
      </c>
      <c r="M14" s="102">
        <v>0</v>
      </c>
      <c r="N14" s="103">
        <v>230.93764611</v>
      </c>
      <c r="O14" s="117">
        <v>190.68256020000001</v>
      </c>
      <c r="P14" s="102">
        <v>0</v>
      </c>
      <c r="Q14" s="103">
        <v>190.68256020000001</v>
      </c>
      <c r="R14" s="117">
        <v>2431.1170175299994</v>
      </c>
      <c r="S14" s="102">
        <v>68.411969179999687</v>
      </c>
      <c r="T14" s="101">
        <v>2362.7050483499997</v>
      </c>
      <c r="U14" s="83"/>
      <c r="V14" s="131"/>
      <c r="W14" s="132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</row>
    <row r="15" spans="1:246" s="55" customFormat="1" ht="27" customHeight="1" x14ac:dyDescent="0.2">
      <c r="A15" s="61" t="s">
        <v>10</v>
      </c>
      <c r="B15" s="62" t="s">
        <v>28</v>
      </c>
      <c r="C15" s="117">
        <v>865.67690739</v>
      </c>
      <c r="D15" s="102">
        <v>10.687208289999944</v>
      </c>
      <c r="E15" s="103">
        <v>854.98969910000005</v>
      </c>
      <c r="F15" s="117">
        <v>1572.2220067200001</v>
      </c>
      <c r="G15" s="102">
        <v>42.748833130000094</v>
      </c>
      <c r="H15" s="103">
        <v>1529.47317359</v>
      </c>
      <c r="I15" s="117">
        <v>2984.79626181</v>
      </c>
      <c r="J15" s="102">
        <v>0</v>
      </c>
      <c r="K15" s="103">
        <v>2984.79626181</v>
      </c>
      <c r="L15" s="117">
        <v>104.98499051</v>
      </c>
      <c r="M15" s="102">
        <v>0</v>
      </c>
      <c r="N15" s="103">
        <v>104.98499051</v>
      </c>
      <c r="O15" s="117">
        <v>297.84190254999999</v>
      </c>
      <c r="P15" s="102">
        <v>0</v>
      </c>
      <c r="Q15" s="103">
        <v>297.84190254999999</v>
      </c>
      <c r="R15" s="117">
        <v>5825.5220689799999</v>
      </c>
      <c r="S15" s="102">
        <v>53.436041420000038</v>
      </c>
      <c r="T15" s="101">
        <v>5772.0860275599998</v>
      </c>
      <c r="U15" s="82"/>
      <c r="V15" s="131"/>
      <c r="W15" s="132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</row>
    <row r="16" spans="1:246" s="55" customFormat="1" ht="27" customHeight="1" x14ac:dyDescent="0.2">
      <c r="A16" s="61" t="s">
        <v>11</v>
      </c>
      <c r="B16" s="40" t="s">
        <v>29</v>
      </c>
      <c r="C16" s="117">
        <v>23.77127484</v>
      </c>
      <c r="D16" s="102">
        <v>4.1191248000000016</v>
      </c>
      <c r="E16" s="103">
        <v>19.652150039999999</v>
      </c>
      <c r="F16" s="117">
        <v>25.436640359999998</v>
      </c>
      <c r="G16" s="102">
        <v>0</v>
      </c>
      <c r="H16" s="103">
        <v>25.436640359999998</v>
      </c>
      <c r="I16" s="117">
        <v>577.93934133000005</v>
      </c>
      <c r="J16" s="102">
        <v>0</v>
      </c>
      <c r="K16" s="103">
        <v>577.93934133000005</v>
      </c>
      <c r="L16" s="117">
        <v>0</v>
      </c>
      <c r="M16" s="102">
        <v>0</v>
      </c>
      <c r="N16" s="103">
        <v>0</v>
      </c>
      <c r="O16" s="117">
        <v>260.95180922999998</v>
      </c>
      <c r="P16" s="102">
        <v>0</v>
      </c>
      <c r="Q16" s="103">
        <v>260.95180922999998</v>
      </c>
      <c r="R16" s="117">
        <v>888.09906576000003</v>
      </c>
      <c r="S16" s="102">
        <v>4.1191248000000087</v>
      </c>
      <c r="T16" s="101">
        <v>883.97994096000002</v>
      </c>
      <c r="U16" s="82"/>
      <c r="V16" s="131"/>
      <c r="W16" s="132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</row>
    <row r="17" spans="1:246" s="55" customFormat="1" ht="27" customHeight="1" x14ac:dyDescent="0.2">
      <c r="A17" s="61" t="s">
        <v>12</v>
      </c>
      <c r="B17" s="62" t="s">
        <v>45</v>
      </c>
      <c r="C17" s="117">
        <v>-23.642949990000002</v>
      </c>
      <c r="D17" s="102">
        <v>-38.252999760000002</v>
      </c>
      <c r="E17" s="103">
        <v>14.61004977</v>
      </c>
      <c r="F17" s="117">
        <v>-368.91951231000002</v>
      </c>
      <c r="G17" s="102">
        <v>-150.86960861000003</v>
      </c>
      <c r="H17" s="103">
        <v>-218.04990369999999</v>
      </c>
      <c r="I17" s="117">
        <v>-244.39663413</v>
      </c>
      <c r="J17" s="102">
        <v>-200.06214699999998</v>
      </c>
      <c r="K17" s="103">
        <v>-44.334487129999999</v>
      </c>
      <c r="L17" s="117">
        <v>-128.62858072</v>
      </c>
      <c r="M17" s="102">
        <v>-137.36221147000001</v>
      </c>
      <c r="N17" s="103">
        <v>8.7336307499999997</v>
      </c>
      <c r="O17" s="117">
        <v>-93.294757509999997</v>
      </c>
      <c r="P17" s="102">
        <v>-52.702678819999996</v>
      </c>
      <c r="Q17" s="103">
        <v>-40.592078690000001</v>
      </c>
      <c r="R17" s="117">
        <v>-858.88243465999994</v>
      </c>
      <c r="S17" s="102">
        <v>-579.24964565999994</v>
      </c>
      <c r="T17" s="101">
        <v>-279.632789</v>
      </c>
      <c r="U17" s="82"/>
      <c r="V17" s="131"/>
      <c r="W17" s="132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</row>
    <row r="18" spans="1:246" s="55" customFormat="1" ht="34.799999999999997" x14ac:dyDescent="0.2">
      <c r="A18" s="61" t="s">
        <v>13</v>
      </c>
      <c r="B18" s="62" t="s">
        <v>48</v>
      </c>
      <c r="C18" s="117">
        <v>-496.66440499999999</v>
      </c>
      <c r="D18" s="102">
        <v>0</v>
      </c>
      <c r="E18" s="103">
        <v>-496.66440499999999</v>
      </c>
      <c r="F18" s="117">
        <v>-887.99333999999999</v>
      </c>
      <c r="G18" s="102">
        <v>0</v>
      </c>
      <c r="H18" s="103">
        <v>-887.99333999999999</v>
      </c>
      <c r="I18" s="117">
        <v>-3346.76583274</v>
      </c>
      <c r="J18" s="102">
        <v>63.155472970000119</v>
      </c>
      <c r="K18" s="103">
        <v>-3409.9213057100001</v>
      </c>
      <c r="L18" s="117">
        <v>-56.573912049999997</v>
      </c>
      <c r="M18" s="102">
        <v>0</v>
      </c>
      <c r="N18" s="103">
        <v>-56.573912049999997</v>
      </c>
      <c r="O18" s="117">
        <v>-464.11671888000001</v>
      </c>
      <c r="P18" s="102">
        <v>0</v>
      </c>
      <c r="Q18" s="103">
        <v>-464.11671888000001</v>
      </c>
      <c r="R18" s="117">
        <v>-5252.1142086700002</v>
      </c>
      <c r="S18" s="102">
        <v>63.155472970000119</v>
      </c>
      <c r="T18" s="101">
        <v>-5315.2696816400003</v>
      </c>
      <c r="U18" s="82"/>
      <c r="V18" s="131"/>
      <c r="W18" s="132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</row>
    <row r="19" spans="1:246" s="68" customFormat="1" ht="27" customHeight="1" x14ac:dyDescent="0.2">
      <c r="A19" s="65" t="s">
        <v>14</v>
      </c>
      <c r="B19" s="66" t="s">
        <v>30</v>
      </c>
      <c r="C19" s="117">
        <v>369.14082724000002</v>
      </c>
      <c r="D19" s="102">
        <v>-23.446666669999956</v>
      </c>
      <c r="E19" s="103">
        <v>392.58749390999998</v>
      </c>
      <c r="F19" s="117">
        <v>340.74579476999997</v>
      </c>
      <c r="G19" s="102">
        <v>-108.12077548000002</v>
      </c>
      <c r="H19" s="103">
        <v>448.86657025</v>
      </c>
      <c r="I19" s="117">
        <v>-28.426863730000001</v>
      </c>
      <c r="J19" s="102">
        <v>-136.90667403</v>
      </c>
      <c r="K19" s="103">
        <v>108.4798103</v>
      </c>
      <c r="L19" s="117">
        <v>-80.217502260000003</v>
      </c>
      <c r="M19" s="102">
        <v>-137.36221147000001</v>
      </c>
      <c r="N19" s="103">
        <v>57.144709210000002</v>
      </c>
      <c r="O19" s="117">
        <v>1.38223539</v>
      </c>
      <c r="P19" s="102">
        <v>-52.702678820000003</v>
      </c>
      <c r="Q19" s="103">
        <v>54.084914210000001</v>
      </c>
      <c r="R19" s="117">
        <v>602.62449141000002</v>
      </c>
      <c r="S19" s="102">
        <v>-458.53900647</v>
      </c>
      <c r="T19" s="101">
        <v>1061.16349788</v>
      </c>
      <c r="U19" s="83"/>
      <c r="V19" s="131"/>
      <c r="W19" s="132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</row>
    <row r="20" spans="1:246" s="68" customFormat="1" ht="27" customHeight="1" x14ac:dyDescent="0.2">
      <c r="A20" s="65" t="s">
        <v>15</v>
      </c>
      <c r="B20" s="66" t="s">
        <v>31</v>
      </c>
      <c r="C20" s="117">
        <v>691.45282333</v>
      </c>
      <c r="D20" s="102">
        <v>0</v>
      </c>
      <c r="E20" s="103">
        <v>691.45282333</v>
      </c>
      <c r="F20" s="117">
        <v>1793.5496260100001</v>
      </c>
      <c r="G20" s="102">
        <v>0</v>
      </c>
      <c r="H20" s="103">
        <v>1793.5496260100001</v>
      </c>
      <c r="I20" s="117">
        <v>205.95412016</v>
      </c>
      <c r="J20" s="102">
        <v>-200.06214699999998</v>
      </c>
      <c r="K20" s="103">
        <v>406.01626715999998</v>
      </c>
      <c r="L20" s="117">
        <v>150.72014385</v>
      </c>
      <c r="M20" s="102">
        <v>-137.36221146999998</v>
      </c>
      <c r="N20" s="103">
        <v>288.08235531999998</v>
      </c>
      <c r="O20" s="117">
        <v>192.06479558999999</v>
      </c>
      <c r="P20" s="102">
        <v>-52.702678820000017</v>
      </c>
      <c r="Q20" s="103">
        <v>244.76747441000001</v>
      </c>
      <c r="R20" s="117">
        <v>3033.7415089400001</v>
      </c>
      <c r="S20" s="102">
        <v>-390.12703728999986</v>
      </c>
      <c r="T20" s="101">
        <v>3423.86854623</v>
      </c>
      <c r="U20" s="83"/>
      <c r="V20" s="131"/>
      <c r="W20" s="132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</row>
    <row r="21" spans="1:246" s="55" customFormat="1" ht="27" customHeight="1" x14ac:dyDescent="0.2">
      <c r="A21" s="105" t="s">
        <v>16</v>
      </c>
      <c r="B21" s="62" t="s">
        <v>32</v>
      </c>
      <c r="C21" s="117">
        <v>-9.9222139600000006</v>
      </c>
      <c r="D21" s="102">
        <v>0</v>
      </c>
      <c r="E21" s="103">
        <v>-9.9222139600000006</v>
      </c>
      <c r="F21" s="117">
        <v>-43.546031110000015</v>
      </c>
      <c r="G21" s="102">
        <v>0</v>
      </c>
      <c r="H21" s="103">
        <v>-43.546031110000015</v>
      </c>
      <c r="I21" s="117">
        <v>-11.059762069999998</v>
      </c>
      <c r="J21" s="102">
        <v>200.06214699999998</v>
      </c>
      <c r="K21" s="103">
        <v>-211.12190906999999</v>
      </c>
      <c r="L21" s="117">
        <v>-10.872229250000004</v>
      </c>
      <c r="M21" s="102">
        <v>137.36221147000001</v>
      </c>
      <c r="N21" s="103">
        <v>-148.23444072000001</v>
      </c>
      <c r="O21" s="117">
        <v>-6.8192806399999952</v>
      </c>
      <c r="P21" s="102">
        <v>52.702678820000017</v>
      </c>
      <c r="Q21" s="103">
        <v>-59.521959460000012</v>
      </c>
      <c r="R21" s="117">
        <v>-82.21951703000002</v>
      </c>
      <c r="S21" s="102">
        <v>390.12703728999998</v>
      </c>
      <c r="T21" s="101">
        <v>-472.34655432</v>
      </c>
      <c r="U21" s="82"/>
      <c r="V21" s="131"/>
      <c r="W21" s="132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</row>
    <row r="22" spans="1:246" s="55" customFormat="1" ht="27" customHeight="1" x14ac:dyDescent="0.2">
      <c r="A22" s="61" t="s">
        <v>17</v>
      </c>
      <c r="B22" s="70" t="s">
        <v>59</v>
      </c>
      <c r="C22" s="118">
        <v>83.106513280000001</v>
      </c>
      <c r="D22" s="102">
        <v>0</v>
      </c>
      <c r="E22" s="104">
        <v>83.106513280000001</v>
      </c>
      <c r="F22" s="118">
        <v>251.14478442000001</v>
      </c>
      <c r="G22" s="102">
        <v>0</v>
      </c>
      <c r="H22" s="104">
        <v>251.14478442000001</v>
      </c>
      <c r="I22" s="118">
        <v>54.354200319999997</v>
      </c>
      <c r="J22" s="102">
        <v>0</v>
      </c>
      <c r="K22" s="104">
        <v>54.354200319999997</v>
      </c>
      <c r="L22" s="118">
        <v>-17.813146939999999</v>
      </c>
      <c r="M22" s="102">
        <v>0</v>
      </c>
      <c r="N22" s="104">
        <v>-17.813146939999999</v>
      </c>
      <c r="O22" s="118">
        <v>-57.3442522</v>
      </c>
      <c r="P22" s="102">
        <v>0</v>
      </c>
      <c r="Q22" s="104">
        <v>-57.3442522</v>
      </c>
      <c r="R22" s="118">
        <v>313.44809887999997</v>
      </c>
      <c r="S22" s="102">
        <v>0</v>
      </c>
      <c r="T22" s="106">
        <v>313.44809887999997</v>
      </c>
      <c r="U22" s="82"/>
      <c r="V22" s="131"/>
      <c r="W22" s="132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</row>
    <row r="23" spans="1:246" s="55" customFormat="1" ht="27" customHeight="1" x14ac:dyDescent="0.2">
      <c r="A23" s="61" t="s">
        <v>18</v>
      </c>
      <c r="B23" s="70" t="s">
        <v>33</v>
      </c>
      <c r="C23" s="118">
        <v>-29.030172180000001</v>
      </c>
      <c r="D23" s="102">
        <v>0</v>
      </c>
      <c r="E23" s="104">
        <v>-29.030172180000001</v>
      </c>
      <c r="F23" s="118">
        <v>-95.002347279999995</v>
      </c>
      <c r="G23" s="102">
        <v>0</v>
      </c>
      <c r="H23" s="104">
        <v>-95.002347279999995</v>
      </c>
      <c r="I23" s="118">
        <v>-16.816939659999999</v>
      </c>
      <c r="J23" s="102">
        <v>0</v>
      </c>
      <c r="K23" s="104">
        <v>-16.816939659999999</v>
      </c>
      <c r="L23" s="118">
        <v>-3.84384434</v>
      </c>
      <c r="M23" s="102">
        <v>0</v>
      </c>
      <c r="N23" s="104">
        <v>-3.84384434</v>
      </c>
      <c r="O23" s="118">
        <v>-20.72676053</v>
      </c>
      <c r="P23" s="102">
        <v>0</v>
      </c>
      <c r="Q23" s="104">
        <v>-20.72676053</v>
      </c>
      <c r="R23" s="118">
        <v>-165.42006399000002</v>
      </c>
      <c r="S23" s="102">
        <v>0</v>
      </c>
      <c r="T23" s="106">
        <v>-165.42006399000002</v>
      </c>
      <c r="U23" s="82"/>
      <c r="V23" s="131"/>
      <c r="W23" s="132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</row>
    <row r="24" spans="1:246" s="55" customFormat="1" ht="27" customHeight="1" x14ac:dyDescent="0.2">
      <c r="A24" s="61" t="s">
        <v>19</v>
      </c>
      <c r="B24" s="70" t="s">
        <v>34</v>
      </c>
      <c r="C24" s="117">
        <v>-119.04367173</v>
      </c>
      <c r="D24" s="102">
        <v>0</v>
      </c>
      <c r="E24" s="103">
        <v>-119.04367173</v>
      </c>
      <c r="F24" s="117">
        <v>-371.51851255000003</v>
      </c>
      <c r="G24" s="102">
        <v>0</v>
      </c>
      <c r="H24" s="103">
        <v>-371.51851255000003</v>
      </c>
      <c r="I24" s="117">
        <v>-89.781435389999999</v>
      </c>
      <c r="J24" s="102">
        <v>0</v>
      </c>
      <c r="K24" s="103">
        <v>-89.781435389999999</v>
      </c>
      <c r="L24" s="117">
        <v>-13.611206640000001</v>
      </c>
      <c r="M24" s="102">
        <v>0</v>
      </c>
      <c r="N24" s="103">
        <v>-13.611206640000001</v>
      </c>
      <c r="O24" s="117">
        <v>-15.17665554</v>
      </c>
      <c r="P24" s="102">
        <v>0</v>
      </c>
      <c r="Q24" s="103">
        <v>-15.17665554</v>
      </c>
      <c r="R24" s="117">
        <v>-609.13148184999989</v>
      </c>
      <c r="S24" s="102">
        <v>0</v>
      </c>
      <c r="T24" s="101">
        <v>-609.13148184999989</v>
      </c>
      <c r="U24" s="83"/>
      <c r="V24" s="131"/>
      <c r="W24" s="132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</row>
    <row r="25" spans="1:246" s="68" customFormat="1" ht="27" customHeight="1" x14ac:dyDescent="0.2">
      <c r="A25" s="65" t="s">
        <v>20</v>
      </c>
      <c r="B25" s="66" t="s">
        <v>35</v>
      </c>
      <c r="C25" s="117">
        <v>616.56327873999999</v>
      </c>
      <c r="D25" s="102">
        <v>0</v>
      </c>
      <c r="E25" s="103">
        <v>616.56327873999999</v>
      </c>
      <c r="F25" s="117">
        <v>1534.6275194899999</v>
      </c>
      <c r="G25" s="102">
        <v>0</v>
      </c>
      <c r="H25" s="103">
        <v>1534.6275194899999</v>
      </c>
      <c r="I25" s="117">
        <v>142.65018336</v>
      </c>
      <c r="J25" s="102">
        <v>0</v>
      </c>
      <c r="K25" s="103">
        <v>142.65018336</v>
      </c>
      <c r="L25" s="117">
        <v>104.57971668</v>
      </c>
      <c r="M25" s="102">
        <v>0</v>
      </c>
      <c r="N25" s="103">
        <v>104.57971668</v>
      </c>
      <c r="O25" s="117">
        <v>91.997846679999995</v>
      </c>
      <c r="P25" s="102">
        <v>0</v>
      </c>
      <c r="Q25" s="103">
        <v>91.997846679999995</v>
      </c>
      <c r="R25" s="117">
        <v>2490.4185449499996</v>
      </c>
      <c r="S25" s="102">
        <v>0</v>
      </c>
      <c r="T25" s="101">
        <v>2490.4185449499996</v>
      </c>
      <c r="U25" s="83"/>
      <c r="V25" s="131"/>
      <c r="W25" s="132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</row>
    <row r="26" spans="1:246" s="74" customFormat="1" x14ac:dyDescent="0.2"/>
    <row r="27" spans="1:246" s="86" customFormat="1" ht="15" x14ac:dyDescent="0.25">
      <c r="A27" s="115" t="s">
        <v>89</v>
      </c>
      <c r="B27" s="74"/>
      <c r="C27" s="74"/>
      <c r="R27" s="88"/>
      <c r="S27" s="88"/>
    </row>
    <row r="28" spans="1:246" s="74" customFormat="1" x14ac:dyDescent="0.2"/>
    <row r="29" spans="1:246" s="74" customFormat="1" x14ac:dyDescent="0.2"/>
    <row r="30" spans="1:246" s="74" customFormat="1" x14ac:dyDescent="0.2"/>
    <row r="31" spans="1:246" s="74" customFormat="1" x14ac:dyDescent="0.2"/>
    <row r="32" spans="1:246" s="74" customFormat="1" x14ac:dyDescent="0.2"/>
    <row r="33" s="74" customFormat="1" x14ac:dyDescent="0.2"/>
    <row r="34" s="74" customFormat="1" x14ac:dyDescent="0.2"/>
    <row r="35" s="74" customFormat="1" x14ac:dyDescent="0.2"/>
    <row r="36" s="74" customFormat="1" x14ac:dyDescent="0.2"/>
    <row r="37" s="74" customFormat="1" x14ac:dyDescent="0.2"/>
    <row r="38" s="74" customFormat="1" x14ac:dyDescent="0.2"/>
    <row r="39" s="74" customFormat="1" x14ac:dyDescent="0.2"/>
    <row r="40" s="74" customFormat="1" x14ac:dyDescent="0.2"/>
    <row r="41" s="74" customFormat="1" x14ac:dyDescent="0.2"/>
    <row r="42" s="74" customFormat="1" x14ac:dyDescent="0.2"/>
    <row r="43" s="74" customFormat="1" x14ac:dyDescent="0.2"/>
    <row r="44" s="74" customFormat="1" x14ac:dyDescent="0.2"/>
    <row r="45" s="74" customFormat="1" x14ac:dyDescent="0.2"/>
    <row r="46" s="74" customFormat="1" x14ac:dyDescent="0.2"/>
    <row r="47" s="74" customFormat="1" x14ac:dyDescent="0.2"/>
    <row r="48" s="74" customFormat="1" x14ac:dyDescent="0.2"/>
    <row r="49" s="74" customFormat="1" x14ac:dyDescent="0.2"/>
    <row r="50" s="74" customFormat="1" x14ac:dyDescent="0.2"/>
    <row r="51" s="74" customFormat="1" x14ac:dyDescent="0.2"/>
    <row r="52" s="74" customFormat="1" x14ac:dyDescent="0.2"/>
    <row r="53" s="74" customFormat="1" x14ac:dyDescent="0.2"/>
    <row r="54" s="74" customFormat="1" x14ac:dyDescent="0.2"/>
    <row r="55" s="74" customFormat="1" x14ac:dyDescent="0.2"/>
    <row r="56" s="74" customFormat="1" x14ac:dyDescent="0.2"/>
    <row r="57" s="74" customFormat="1" x14ac:dyDescent="0.2"/>
    <row r="58" s="74" customFormat="1" x14ac:dyDescent="0.2"/>
    <row r="59" s="74" customFormat="1" x14ac:dyDescent="0.2"/>
    <row r="60" s="74" customFormat="1" x14ac:dyDescent="0.2"/>
    <row r="61" s="74" customFormat="1" x14ac:dyDescent="0.2"/>
    <row r="62" s="74" customFormat="1" x14ac:dyDescent="0.2"/>
    <row r="63" s="74" customFormat="1" x14ac:dyDescent="0.2"/>
    <row r="64" s="74" customFormat="1" x14ac:dyDescent="0.2"/>
    <row r="65" s="74" customFormat="1" x14ac:dyDescent="0.2"/>
    <row r="66" s="74" customFormat="1" x14ac:dyDescent="0.2"/>
    <row r="67" s="74" customFormat="1" x14ac:dyDescent="0.2"/>
    <row r="68" s="74" customFormat="1" x14ac:dyDescent="0.2"/>
    <row r="69" s="74" customFormat="1" x14ac:dyDescent="0.2"/>
    <row r="70" s="74" customFormat="1" x14ac:dyDescent="0.2"/>
    <row r="71" s="74" customFormat="1" x14ac:dyDescent="0.2"/>
    <row r="72" s="74" customFormat="1" x14ac:dyDescent="0.2"/>
    <row r="73" s="74" customFormat="1" x14ac:dyDescent="0.2"/>
    <row r="74" s="74" customFormat="1" x14ac:dyDescent="0.2"/>
    <row r="75" s="74" customFormat="1" x14ac:dyDescent="0.2"/>
    <row r="76" s="74" customFormat="1" x14ac:dyDescent="0.2"/>
    <row r="77" s="74" customFormat="1" x14ac:dyDescent="0.2"/>
    <row r="78" s="74" customFormat="1" x14ac:dyDescent="0.2"/>
    <row r="79" s="74" customFormat="1" x14ac:dyDescent="0.2"/>
    <row r="80" s="74" customFormat="1" x14ac:dyDescent="0.2"/>
    <row r="81" s="74" customFormat="1" x14ac:dyDescent="0.2"/>
    <row r="82" s="74" customFormat="1" x14ac:dyDescent="0.2"/>
    <row r="83" s="74" customFormat="1" x14ac:dyDescent="0.2"/>
    <row r="84" s="74" customFormat="1" x14ac:dyDescent="0.2"/>
    <row r="85" s="74" customFormat="1" x14ac:dyDescent="0.2"/>
    <row r="86" s="74" customFormat="1" x14ac:dyDescent="0.2"/>
    <row r="87" s="74" customFormat="1" x14ac:dyDescent="0.2"/>
    <row r="88" s="74" customFormat="1" x14ac:dyDescent="0.2"/>
    <row r="89" s="74" customFormat="1" x14ac:dyDescent="0.2"/>
    <row r="90" s="74" customFormat="1" x14ac:dyDescent="0.2"/>
    <row r="91" s="74" customFormat="1" x14ac:dyDescent="0.2"/>
    <row r="92" s="74" customFormat="1" x14ac:dyDescent="0.2"/>
    <row r="93" s="74" customFormat="1" x14ac:dyDescent="0.2"/>
    <row r="94" s="74" customFormat="1" x14ac:dyDescent="0.2"/>
    <row r="95" s="74" customFormat="1" x14ac:dyDescent="0.2"/>
    <row r="96" s="74" customFormat="1" x14ac:dyDescent="0.2"/>
    <row r="97" s="74" customFormat="1" x14ac:dyDescent="0.2"/>
    <row r="98" s="74" customFormat="1" x14ac:dyDescent="0.2"/>
    <row r="99" s="74" customFormat="1" x14ac:dyDescent="0.2"/>
    <row r="100" s="74" customFormat="1" x14ac:dyDescent="0.2"/>
    <row r="101" s="74" customFormat="1" x14ac:dyDescent="0.2"/>
    <row r="102" s="74" customFormat="1" x14ac:dyDescent="0.2"/>
    <row r="103" s="74" customFormat="1" x14ac:dyDescent="0.2"/>
    <row r="104" s="74" customFormat="1" x14ac:dyDescent="0.2"/>
    <row r="105" s="74" customFormat="1" x14ac:dyDescent="0.2"/>
    <row r="106" s="74" customFormat="1" x14ac:dyDescent="0.2"/>
    <row r="107" s="74" customFormat="1" x14ac:dyDescent="0.2"/>
    <row r="108" s="74" customFormat="1" x14ac:dyDescent="0.2"/>
    <row r="109" s="74" customFormat="1" x14ac:dyDescent="0.2"/>
    <row r="110" s="74" customFormat="1" x14ac:dyDescent="0.2"/>
    <row r="111" s="74" customFormat="1" x14ac:dyDescent="0.2"/>
    <row r="112" s="74" customFormat="1" x14ac:dyDescent="0.2"/>
    <row r="113" s="74" customFormat="1" x14ac:dyDescent="0.2"/>
    <row r="114" s="74" customFormat="1" x14ac:dyDescent="0.2"/>
    <row r="115" s="74" customFormat="1" x14ac:dyDescent="0.2"/>
    <row r="116" s="74" customFormat="1" x14ac:dyDescent="0.2"/>
    <row r="117" s="74" customFormat="1" x14ac:dyDescent="0.2"/>
    <row r="118" s="74" customFormat="1" x14ac:dyDescent="0.2"/>
    <row r="119" s="74" customFormat="1" x14ac:dyDescent="0.2"/>
    <row r="120" s="74" customFormat="1" x14ac:dyDescent="0.2"/>
    <row r="121" s="74" customFormat="1" x14ac:dyDescent="0.2"/>
    <row r="122" s="74" customFormat="1" x14ac:dyDescent="0.2"/>
    <row r="123" s="74" customFormat="1" x14ac:dyDescent="0.2"/>
    <row r="124" s="74" customFormat="1" x14ac:dyDescent="0.2"/>
    <row r="125" s="74" customFormat="1" x14ac:dyDescent="0.2"/>
    <row r="126" s="74" customFormat="1" x14ac:dyDescent="0.2"/>
    <row r="127" s="74" customFormat="1" x14ac:dyDescent="0.2"/>
    <row r="128" s="74" customFormat="1" x14ac:dyDescent="0.2"/>
    <row r="129" s="74" customFormat="1" x14ac:dyDescent="0.2"/>
    <row r="130" s="74" customFormat="1" x14ac:dyDescent="0.2"/>
    <row r="131" s="74" customFormat="1" x14ac:dyDescent="0.2"/>
    <row r="132" s="74" customFormat="1" x14ac:dyDescent="0.2"/>
    <row r="133" s="74" customFormat="1" x14ac:dyDescent="0.2"/>
    <row r="134" s="74" customFormat="1" x14ac:dyDescent="0.2"/>
    <row r="135" s="74" customFormat="1" x14ac:dyDescent="0.2"/>
    <row r="136" s="74" customFormat="1" x14ac:dyDescent="0.2"/>
    <row r="137" s="74" customFormat="1" x14ac:dyDescent="0.2"/>
    <row r="138" s="74" customFormat="1" x14ac:dyDescent="0.2"/>
    <row r="139" s="74" customFormat="1" x14ac:dyDescent="0.2"/>
    <row r="140" s="74" customFormat="1" x14ac:dyDescent="0.2"/>
  </sheetData>
  <mergeCells count="11">
    <mergeCell ref="V1:V25"/>
    <mergeCell ref="W1:W25"/>
    <mergeCell ref="C6:H6"/>
    <mergeCell ref="I6:Q6"/>
    <mergeCell ref="R6:T6"/>
    <mergeCell ref="U6:U10"/>
    <mergeCell ref="C7:E7"/>
    <mergeCell ref="F7:H7"/>
    <mergeCell ref="I7:K7"/>
    <mergeCell ref="L7:N7"/>
    <mergeCell ref="O7:Q7"/>
  </mergeCells>
  <pageMargins left="0.6692913385826772" right="0.39370078740157483" top="0.39370078740157483" bottom="0.78740157480314965" header="0.19685039370078741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49525-6CE7-4CDE-ADBD-146A0BC3C45C}">
  <sheetPr>
    <tabColor rgb="FF2A909C"/>
    <pageSetUpPr fitToPage="1"/>
  </sheetPr>
  <dimension ref="A1:W27"/>
  <sheetViews>
    <sheetView showGridLines="0" topLeftCell="A16" zoomScale="70" zoomScaleNormal="70" zoomScaleSheetLayoutView="70" workbookViewId="0"/>
  </sheetViews>
  <sheetFormatPr baseColWidth="10" defaultColWidth="13.28515625" defaultRowHeight="10.199999999999999" x14ac:dyDescent="0.2"/>
  <cols>
    <col min="1" max="1" width="6.140625" style="108" customWidth="1"/>
    <col min="2" max="2" width="63.140625" style="108" customWidth="1"/>
    <col min="3" max="3" width="14.85546875" style="108" customWidth="1"/>
    <col min="4" max="4" width="10.85546875" style="108" customWidth="1"/>
    <col min="5" max="6" width="14.85546875" style="108" customWidth="1"/>
    <col min="7" max="7" width="10.85546875" style="108" customWidth="1"/>
    <col min="8" max="9" width="14.85546875" style="108" customWidth="1"/>
    <col min="10" max="10" width="10.85546875" style="108" customWidth="1"/>
    <col min="11" max="12" width="14.85546875" style="108" customWidth="1"/>
    <col min="13" max="13" width="10.85546875" style="108" customWidth="1"/>
    <col min="14" max="15" width="14.85546875" style="108" customWidth="1"/>
    <col min="16" max="16" width="10.85546875" style="108" customWidth="1"/>
    <col min="17" max="18" width="14.85546875" style="108" customWidth="1"/>
    <col min="19" max="19" width="10.85546875" style="108" customWidth="1"/>
    <col min="20" max="20" width="14.85546875" style="108" customWidth="1"/>
    <col min="21" max="21" width="6.7109375" style="108" customWidth="1"/>
    <col min="22" max="22" width="5.7109375" style="108" customWidth="1"/>
    <col min="23" max="23" width="6.28515625" style="108" customWidth="1"/>
    <col min="24" max="16384" width="13.28515625" style="108"/>
  </cols>
  <sheetData>
    <row r="1" spans="1:23" s="43" customFormat="1" ht="18" customHeight="1" x14ac:dyDescent="0.25">
      <c r="C1" s="107" t="s">
        <v>62</v>
      </c>
      <c r="D1" s="107"/>
      <c r="E1" s="107" t="s">
        <v>63</v>
      </c>
      <c r="F1" s="107" t="s">
        <v>64</v>
      </c>
      <c r="G1" s="107"/>
      <c r="H1" s="107" t="s">
        <v>65</v>
      </c>
      <c r="I1" s="107" t="s">
        <v>66</v>
      </c>
      <c r="J1" s="107"/>
      <c r="K1" s="107" t="s">
        <v>67</v>
      </c>
      <c r="L1" s="107" t="s">
        <v>68</v>
      </c>
      <c r="M1" s="107"/>
      <c r="N1" s="107" t="s">
        <v>69</v>
      </c>
      <c r="O1" s="107" t="s">
        <v>70</v>
      </c>
      <c r="P1" s="107"/>
      <c r="Q1" s="107" t="s">
        <v>71</v>
      </c>
      <c r="R1" s="107" t="s">
        <v>72</v>
      </c>
      <c r="S1" s="107"/>
      <c r="T1" s="107" t="s">
        <v>73</v>
      </c>
      <c r="V1" s="131" t="str">
        <f>A3</f>
        <v>Q3 2019 restated vs. Q3 2019 (old)</v>
      </c>
      <c r="W1" s="132" t="s">
        <v>36</v>
      </c>
    </row>
    <row r="2" spans="1:23" s="31" customFormat="1" ht="27.6" x14ac:dyDescent="0.45">
      <c r="A2" s="35" t="s">
        <v>36</v>
      </c>
      <c r="V2" s="131"/>
      <c r="W2" s="132"/>
    </row>
    <row r="3" spans="1:23" s="35" customFormat="1" ht="28.2" thickBot="1" x14ac:dyDescent="0.5">
      <c r="A3" s="33" t="str">
        <f>SUBSTITUTE(C8&amp;" vs. "&amp;E8,CHAR(10)," ")</f>
        <v>Q3 2019 restated vs. Q3 2019 (old)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V3" s="131"/>
      <c r="W3" s="132"/>
    </row>
    <row r="4" spans="1:23" ht="15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31"/>
      <c r="W4" s="132"/>
    </row>
    <row r="5" spans="1:23" s="52" customFormat="1" ht="30" customHeight="1" x14ac:dyDescent="0.5">
      <c r="A5" s="93"/>
      <c r="B5" s="93"/>
      <c r="C5" s="93"/>
      <c r="D5" s="93"/>
      <c r="E5" s="94"/>
      <c r="F5" s="95"/>
      <c r="G5" s="95"/>
      <c r="H5" s="95"/>
      <c r="I5" s="95"/>
      <c r="J5" s="95"/>
      <c r="K5" s="96"/>
      <c r="L5" s="96"/>
      <c r="M5" s="96"/>
      <c r="N5" s="96"/>
      <c r="Q5" s="97"/>
      <c r="U5" s="51"/>
      <c r="V5" s="131"/>
      <c r="W5" s="132"/>
    </row>
    <row r="6" spans="1:23" s="55" customFormat="1" ht="34.5" customHeight="1" thickBot="1" x14ac:dyDescent="0.25">
      <c r="A6" s="98" t="s">
        <v>24</v>
      </c>
      <c r="B6" s="99"/>
      <c r="C6" s="133" t="s">
        <v>4</v>
      </c>
      <c r="D6" s="133"/>
      <c r="E6" s="133"/>
      <c r="F6" s="133"/>
      <c r="G6" s="133"/>
      <c r="H6" s="133"/>
      <c r="I6" s="134" t="s">
        <v>21</v>
      </c>
      <c r="J6" s="134"/>
      <c r="K6" s="134"/>
      <c r="L6" s="134"/>
      <c r="M6" s="134"/>
      <c r="N6" s="134"/>
      <c r="O6" s="134"/>
      <c r="P6" s="134"/>
      <c r="Q6" s="134"/>
      <c r="R6" s="125" t="s">
        <v>88</v>
      </c>
      <c r="S6" s="125"/>
      <c r="T6" s="125"/>
      <c r="U6" s="126"/>
      <c r="V6" s="131"/>
      <c r="W6" s="132"/>
    </row>
    <row r="7" spans="1:23" s="36" customFormat="1" ht="61.5" customHeight="1" thickBot="1" x14ac:dyDescent="0.35">
      <c r="A7" s="56"/>
      <c r="B7" s="56"/>
      <c r="C7" s="129" t="s">
        <v>46</v>
      </c>
      <c r="D7" s="129"/>
      <c r="E7" s="129"/>
      <c r="F7" s="129" t="s">
        <v>38</v>
      </c>
      <c r="G7" s="129"/>
      <c r="H7" s="129"/>
      <c r="I7" s="123" t="s">
        <v>87</v>
      </c>
      <c r="J7" s="123"/>
      <c r="K7" s="123"/>
      <c r="L7" s="129" t="s">
        <v>40</v>
      </c>
      <c r="M7" s="129"/>
      <c r="N7" s="129"/>
      <c r="O7" s="130" t="s">
        <v>41</v>
      </c>
      <c r="P7" s="130"/>
      <c r="Q7" s="130"/>
      <c r="R7" s="93"/>
      <c r="S7" s="93"/>
      <c r="T7" s="93"/>
      <c r="U7" s="126"/>
      <c r="V7" s="131"/>
      <c r="W7" s="132"/>
    </row>
    <row r="8" spans="1:23" s="36" customFormat="1" ht="44.25" customHeight="1" x14ac:dyDescent="0.3">
      <c r="A8" s="57" t="s">
        <v>42</v>
      </c>
      <c r="B8" s="100"/>
      <c r="C8" s="116" t="s">
        <v>84</v>
      </c>
      <c r="D8" s="91" t="s">
        <v>60</v>
      </c>
      <c r="E8" s="59" t="s">
        <v>76</v>
      </c>
      <c r="F8" s="116" t="str">
        <f t="shared" ref="F8:Q8" si="0">C8</f>
        <v>Q3 2019
restated</v>
      </c>
      <c r="G8" s="91" t="str">
        <f t="shared" si="0"/>
        <v xml:space="preserve">Adj. </v>
      </c>
      <c r="H8" s="59" t="str">
        <f t="shared" si="0"/>
        <v>Q3 2019 (old)</v>
      </c>
      <c r="I8" s="116" t="str">
        <f t="shared" si="0"/>
        <v>Q3 2019
restated</v>
      </c>
      <c r="J8" s="91" t="str">
        <f t="shared" si="0"/>
        <v xml:space="preserve">Adj. </v>
      </c>
      <c r="K8" s="59" t="str">
        <f t="shared" si="0"/>
        <v>Q3 2019 (old)</v>
      </c>
      <c r="L8" s="116" t="str">
        <f t="shared" si="0"/>
        <v>Q3 2019
restated</v>
      </c>
      <c r="M8" s="91" t="str">
        <f t="shared" si="0"/>
        <v xml:space="preserve">Adj. </v>
      </c>
      <c r="N8" s="59" t="str">
        <f t="shared" si="0"/>
        <v>Q3 2019 (old)</v>
      </c>
      <c r="O8" s="116" t="str">
        <f t="shared" si="0"/>
        <v>Q3 2019
restated</v>
      </c>
      <c r="P8" s="91" t="str">
        <f t="shared" si="0"/>
        <v xml:space="preserve">Adj. </v>
      </c>
      <c r="Q8" s="59" t="str">
        <f t="shared" si="0"/>
        <v>Q3 2019 (old)</v>
      </c>
      <c r="R8" s="116" t="str">
        <f>C8</f>
        <v>Q3 2019
restated</v>
      </c>
      <c r="S8" s="91" t="str">
        <f>P8</f>
        <v xml:space="preserve">Adj. </v>
      </c>
      <c r="T8" s="59" t="str">
        <f>E8</f>
        <v>Q3 2019 (old)</v>
      </c>
      <c r="U8" s="126"/>
      <c r="V8" s="131"/>
      <c r="W8" s="132"/>
    </row>
    <row r="9" spans="1:23" s="55" customFormat="1" ht="27" customHeight="1" x14ac:dyDescent="0.2">
      <c r="A9" s="37" t="s">
        <v>25</v>
      </c>
      <c r="B9" s="38"/>
      <c r="C9" s="117">
        <v>2988.8522189099999</v>
      </c>
      <c r="D9" s="102">
        <v>0</v>
      </c>
      <c r="E9" s="103">
        <v>2988.8522189099999</v>
      </c>
      <c r="F9" s="117">
        <v>6592.9917500199999</v>
      </c>
      <c r="G9" s="102">
        <v>0</v>
      </c>
      <c r="H9" s="103">
        <v>6592.9917500199999</v>
      </c>
      <c r="I9" s="117">
        <v>2254.29706403</v>
      </c>
      <c r="J9" s="102">
        <v>0</v>
      </c>
      <c r="K9" s="103">
        <v>2254.29706403</v>
      </c>
      <c r="L9" s="117">
        <v>769.35584762999997</v>
      </c>
      <c r="M9" s="102">
        <v>0</v>
      </c>
      <c r="N9" s="103">
        <v>769.35584762999997</v>
      </c>
      <c r="O9" s="117">
        <v>1137.0144260300001</v>
      </c>
      <c r="P9" s="102">
        <v>0</v>
      </c>
      <c r="Q9" s="103">
        <v>1137.0144260300001</v>
      </c>
      <c r="R9" s="118">
        <v>13742.511306620001</v>
      </c>
      <c r="S9" s="102">
        <v>0</v>
      </c>
      <c r="T9" s="101">
        <v>13742.511306620001</v>
      </c>
      <c r="U9" s="126"/>
      <c r="V9" s="131"/>
      <c r="W9" s="132"/>
    </row>
    <row r="10" spans="1:23" s="55" customFormat="1" ht="27" customHeight="1" x14ac:dyDescent="0.2">
      <c r="A10" s="40" t="s">
        <v>5</v>
      </c>
      <c r="B10" s="40" t="s">
        <v>43</v>
      </c>
      <c r="C10" s="117">
        <v>2693.84127949</v>
      </c>
      <c r="D10" s="102">
        <v>0</v>
      </c>
      <c r="E10" s="103">
        <v>2693.84127949</v>
      </c>
      <c r="F10" s="117">
        <v>5341.75904352</v>
      </c>
      <c r="G10" s="102">
        <v>0</v>
      </c>
      <c r="H10" s="103">
        <v>5341.75904352</v>
      </c>
      <c r="I10" s="117">
        <v>2264.8348432799999</v>
      </c>
      <c r="J10" s="102">
        <v>0</v>
      </c>
      <c r="K10" s="103">
        <v>2264.8348432799999</v>
      </c>
      <c r="L10" s="117">
        <v>855.76782205999996</v>
      </c>
      <c r="M10" s="102">
        <v>0</v>
      </c>
      <c r="N10" s="103">
        <v>855.76782205999996</v>
      </c>
      <c r="O10" s="117">
        <v>1131.0054337199999</v>
      </c>
      <c r="P10" s="102">
        <v>0</v>
      </c>
      <c r="Q10" s="103">
        <v>1131.0054337199999</v>
      </c>
      <c r="R10" s="119">
        <v>12287.208422069998</v>
      </c>
      <c r="S10" s="102">
        <v>0</v>
      </c>
      <c r="T10" s="101">
        <v>12287.208422069998</v>
      </c>
      <c r="U10" s="126"/>
      <c r="V10" s="131"/>
      <c r="W10" s="132"/>
    </row>
    <row r="11" spans="1:23" s="55" customFormat="1" ht="27" customHeight="1" x14ac:dyDescent="0.2">
      <c r="A11" s="61" t="s">
        <v>6</v>
      </c>
      <c r="B11" s="62" t="s">
        <v>47</v>
      </c>
      <c r="C11" s="117">
        <v>176.29772700000001</v>
      </c>
      <c r="D11" s="102">
        <v>0</v>
      </c>
      <c r="E11" s="103">
        <v>176.29772700000001</v>
      </c>
      <c r="F11" s="117">
        <v>296.36325599999998</v>
      </c>
      <c r="G11" s="102">
        <v>0</v>
      </c>
      <c r="H11" s="103">
        <v>296.36325599999998</v>
      </c>
      <c r="I11" s="117">
        <v>1146.3248859800001</v>
      </c>
      <c r="J11" s="102">
        <v>-18.397605299999896</v>
      </c>
      <c r="K11" s="103">
        <v>1164.72249128</v>
      </c>
      <c r="L11" s="117">
        <v>18.795400449999999</v>
      </c>
      <c r="M11" s="102">
        <v>0</v>
      </c>
      <c r="N11" s="103">
        <v>18.795400449999999</v>
      </c>
      <c r="O11" s="117">
        <v>115.70019664</v>
      </c>
      <c r="P11" s="102">
        <v>0</v>
      </c>
      <c r="Q11" s="103">
        <v>115.70019664</v>
      </c>
      <c r="R11" s="119">
        <v>1753.4814660700001</v>
      </c>
      <c r="S11" s="102">
        <v>-18.397605299999896</v>
      </c>
      <c r="T11" s="101">
        <v>1771.87907137</v>
      </c>
      <c r="U11" s="82"/>
      <c r="V11" s="131"/>
      <c r="W11" s="132"/>
    </row>
    <row r="12" spans="1:23" s="55" customFormat="1" ht="27" customHeight="1" x14ac:dyDescent="0.2">
      <c r="A12" s="40" t="s">
        <v>7</v>
      </c>
      <c r="B12" s="62" t="s">
        <v>26</v>
      </c>
      <c r="C12" s="117">
        <v>-2066.9841196000002</v>
      </c>
      <c r="D12" s="102">
        <v>0</v>
      </c>
      <c r="E12" s="103">
        <v>-2066.9841196000002</v>
      </c>
      <c r="F12" s="117">
        <v>-3901.7481779899999</v>
      </c>
      <c r="G12" s="102">
        <v>0</v>
      </c>
      <c r="H12" s="103">
        <v>-3901.7481779899999</v>
      </c>
      <c r="I12" s="117">
        <v>-2998.4130616900002</v>
      </c>
      <c r="J12" s="102">
        <v>0</v>
      </c>
      <c r="K12" s="103">
        <v>-2998.4130616900002</v>
      </c>
      <c r="L12" s="117">
        <v>-530.19389051999997</v>
      </c>
      <c r="M12" s="102">
        <v>0</v>
      </c>
      <c r="N12" s="103">
        <v>-530.19389051999997</v>
      </c>
      <c r="O12" s="117">
        <v>-823.43616822000001</v>
      </c>
      <c r="P12" s="102">
        <v>0</v>
      </c>
      <c r="Q12" s="103">
        <v>-823.43616822000001</v>
      </c>
      <c r="R12" s="119">
        <v>-10320.775418020001</v>
      </c>
      <c r="S12" s="102">
        <v>0</v>
      </c>
      <c r="T12" s="101">
        <v>-10320.775418020001</v>
      </c>
      <c r="U12" s="82"/>
      <c r="V12" s="131"/>
      <c r="W12" s="132"/>
    </row>
    <row r="13" spans="1:23" s="55" customFormat="1" ht="27" customHeight="1" x14ac:dyDescent="0.2">
      <c r="A13" s="61" t="s">
        <v>8</v>
      </c>
      <c r="B13" s="62" t="s">
        <v>44</v>
      </c>
      <c r="C13" s="117">
        <v>-609.60418970000001</v>
      </c>
      <c r="D13" s="102">
        <v>8.5603214100000287</v>
      </c>
      <c r="E13" s="103">
        <v>-618.16451111000003</v>
      </c>
      <c r="F13" s="117">
        <v>-1649.6818012000001</v>
      </c>
      <c r="G13" s="102">
        <v>38.644140549999975</v>
      </c>
      <c r="H13" s="103">
        <v>-1688.3259417500001</v>
      </c>
      <c r="I13" s="117">
        <v>-331.71203226</v>
      </c>
      <c r="J13" s="102">
        <v>0</v>
      </c>
      <c r="K13" s="103">
        <v>-331.71203226</v>
      </c>
      <c r="L13" s="117">
        <v>-263.06060050999997</v>
      </c>
      <c r="M13" s="102">
        <v>0</v>
      </c>
      <c r="N13" s="103">
        <v>-263.06060050999997</v>
      </c>
      <c r="O13" s="117">
        <v>-327.45752234000003</v>
      </c>
      <c r="P13" s="102">
        <v>0</v>
      </c>
      <c r="Q13" s="103">
        <v>-327.45752234000003</v>
      </c>
      <c r="R13" s="119">
        <v>-3181.5161460099998</v>
      </c>
      <c r="S13" s="102">
        <v>47.204461960000117</v>
      </c>
      <c r="T13" s="101">
        <v>-3228.7206079699999</v>
      </c>
      <c r="U13" s="82"/>
      <c r="V13" s="131"/>
      <c r="W13" s="132"/>
    </row>
    <row r="14" spans="1:23" s="68" customFormat="1" ht="27" customHeight="1" x14ac:dyDescent="0.2">
      <c r="A14" s="65" t="s">
        <v>9</v>
      </c>
      <c r="B14" s="66" t="s">
        <v>27</v>
      </c>
      <c r="C14" s="117">
        <v>193.55069718999999</v>
      </c>
      <c r="D14" s="102">
        <v>8.5603214100000002</v>
      </c>
      <c r="E14" s="103">
        <v>184.99037577999999</v>
      </c>
      <c r="F14" s="117">
        <v>86.692320330000001</v>
      </c>
      <c r="G14" s="102">
        <v>38.644140550000003</v>
      </c>
      <c r="H14" s="103">
        <v>48.048179779999998</v>
      </c>
      <c r="I14" s="117">
        <v>81.034635309999999</v>
      </c>
      <c r="J14" s="102">
        <v>-18.397605299999995</v>
      </c>
      <c r="K14" s="103">
        <v>99.432240609999994</v>
      </c>
      <c r="L14" s="117">
        <v>81.308731480000006</v>
      </c>
      <c r="M14" s="102">
        <v>0</v>
      </c>
      <c r="N14" s="103">
        <v>81.308731480000006</v>
      </c>
      <c r="O14" s="117">
        <v>95.811939800000005</v>
      </c>
      <c r="P14" s="102">
        <v>0</v>
      </c>
      <c r="Q14" s="103">
        <v>95.811939800000005</v>
      </c>
      <c r="R14" s="119">
        <v>538.39832410999998</v>
      </c>
      <c r="S14" s="102">
        <v>28.806856659999994</v>
      </c>
      <c r="T14" s="101">
        <v>509.59146744999998</v>
      </c>
      <c r="U14" s="83"/>
      <c r="V14" s="131"/>
      <c r="W14" s="132"/>
    </row>
    <row r="15" spans="1:23" s="55" customFormat="1" ht="27" customHeight="1" x14ac:dyDescent="0.2">
      <c r="A15" s="61" t="s">
        <v>10</v>
      </c>
      <c r="B15" s="62" t="s">
        <v>28</v>
      </c>
      <c r="C15" s="117">
        <v>278.70124944000003</v>
      </c>
      <c r="D15" s="102">
        <v>3.7794109000000162</v>
      </c>
      <c r="E15" s="103">
        <v>274.92183854000001</v>
      </c>
      <c r="F15" s="117">
        <v>714.59581568999999</v>
      </c>
      <c r="G15" s="102">
        <v>15.117643580000049</v>
      </c>
      <c r="H15" s="103">
        <v>699.47817210999995</v>
      </c>
      <c r="I15" s="117">
        <v>984.68809682000006</v>
      </c>
      <c r="J15" s="102">
        <v>0</v>
      </c>
      <c r="K15" s="103">
        <v>984.68809682000006</v>
      </c>
      <c r="L15" s="117">
        <v>33.733928939999998</v>
      </c>
      <c r="M15" s="102">
        <v>0</v>
      </c>
      <c r="N15" s="103">
        <v>33.733928939999998</v>
      </c>
      <c r="O15" s="117">
        <v>138.04308133000001</v>
      </c>
      <c r="P15" s="102">
        <v>0</v>
      </c>
      <c r="Q15" s="103">
        <v>138.04308133000001</v>
      </c>
      <c r="R15" s="119">
        <v>2149.7621722200001</v>
      </c>
      <c r="S15" s="102">
        <v>18.897054479999952</v>
      </c>
      <c r="T15" s="101">
        <v>2130.8651177400002</v>
      </c>
      <c r="U15" s="82"/>
      <c r="V15" s="131"/>
      <c r="W15" s="132"/>
    </row>
    <row r="16" spans="1:23" s="55" customFormat="1" ht="27" customHeight="1" x14ac:dyDescent="0.2">
      <c r="A16" s="61" t="s">
        <v>11</v>
      </c>
      <c r="B16" s="40" t="s">
        <v>29</v>
      </c>
      <c r="C16" s="117">
        <v>13.09709267</v>
      </c>
      <c r="D16" s="102">
        <v>1.5468680100000007</v>
      </c>
      <c r="E16" s="103">
        <v>11.55022466</v>
      </c>
      <c r="F16" s="117">
        <v>28.598574320000001</v>
      </c>
      <c r="G16" s="102">
        <v>0</v>
      </c>
      <c r="H16" s="103">
        <v>28.598574320000001</v>
      </c>
      <c r="I16" s="117">
        <v>120.85755329</v>
      </c>
      <c r="J16" s="102">
        <v>0</v>
      </c>
      <c r="K16" s="103">
        <v>120.85755329</v>
      </c>
      <c r="L16" s="117">
        <v>0</v>
      </c>
      <c r="M16" s="102">
        <v>0</v>
      </c>
      <c r="N16" s="103">
        <v>0</v>
      </c>
      <c r="O16" s="117">
        <v>45.207917360000003</v>
      </c>
      <c r="P16" s="102">
        <v>0</v>
      </c>
      <c r="Q16" s="103">
        <v>45.207917360000003</v>
      </c>
      <c r="R16" s="119">
        <v>207.76113764000002</v>
      </c>
      <c r="S16" s="102">
        <v>1.5468680099999972</v>
      </c>
      <c r="T16" s="101">
        <v>206.21426963000002</v>
      </c>
      <c r="U16" s="82"/>
      <c r="V16" s="131"/>
      <c r="W16" s="132"/>
    </row>
    <row r="17" spans="1:23" s="55" customFormat="1" ht="27" customHeight="1" x14ac:dyDescent="0.2">
      <c r="A17" s="61" t="s">
        <v>12</v>
      </c>
      <c r="B17" s="62" t="s">
        <v>45</v>
      </c>
      <c r="C17" s="117">
        <v>-12.244711860000001</v>
      </c>
      <c r="D17" s="102">
        <v>-13.886600320000001</v>
      </c>
      <c r="E17" s="103">
        <v>1.6418884600000001</v>
      </c>
      <c r="F17" s="117">
        <v>-140.59095661999999</v>
      </c>
      <c r="G17" s="102">
        <v>-53.761784129999981</v>
      </c>
      <c r="H17" s="103">
        <v>-86.829172490000005</v>
      </c>
      <c r="I17" s="117">
        <v>-87.089623270000004</v>
      </c>
      <c r="J17" s="102">
        <v>-75.345052989999999</v>
      </c>
      <c r="K17" s="103">
        <v>-11.74457028</v>
      </c>
      <c r="L17" s="117">
        <v>-34.634561650000002</v>
      </c>
      <c r="M17" s="102">
        <v>-43.44191584</v>
      </c>
      <c r="N17" s="103">
        <v>8.8073541899999999</v>
      </c>
      <c r="O17" s="117">
        <v>-23.938609110000002</v>
      </c>
      <c r="P17" s="102">
        <v>-17.5173348</v>
      </c>
      <c r="Q17" s="103">
        <v>-6.4212743100000003</v>
      </c>
      <c r="R17" s="119">
        <v>-298.49846251000002</v>
      </c>
      <c r="S17" s="102">
        <v>-203.95268808000003</v>
      </c>
      <c r="T17" s="101">
        <v>-94.545774430000009</v>
      </c>
      <c r="U17" s="82"/>
      <c r="V17" s="131"/>
      <c r="W17" s="132"/>
    </row>
    <row r="18" spans="1:23" s="55" customFormat="1" ht="34.799999999999997" x14ac:dyDescent="0.2">
      <c r="A18" s="61" t="s">
        <v>13</v>
      </c>
      <c r="B18" s="62" t="s">
        <v>48</v>
      </c>
      <c r="C18" s="117">
        <v>-176.29772700000001</v>
      </c>
      <c r="D18" s="102">
        <v>0</v>
      </c>
      <c r="E18" s="103">
        <v>-176.29772700000001</v>
      </c>
      <c r="F18" s="117">
        <v>-296.36325599999998</v>
      </c>
      <c r="G18" s="102">
        <v>0</v>
      </c>
      <c r="H18" s="103">
        <v>-296.36325599999998</v>
      </c>
      <c r="I18" s="117">
        <v>-1146.3248859800001</v>
      </c>
      <c r="J18" s="102">
        <v>18.397605299999896</v>
      </c>
      <c r="K18" s="103">
        <v>-1164.72249128</v>
      </c>
      <c r="L18" s="117">
        <v>-18.795400449999999</v>
      </c>
      <c r="M18" s="102">
        <v>0</v>
      </c>
      <c r="N18" s="103">
        <v>-18.795400449999999</v>
      </c>
      <c r="O18" s="117">
        <v>-115.70019664</v>
      </c>
      <c r="P18" s="102">
        <v>0</v>
      </c>
      <c r="Q18" s="103">
        <v>-115.70019664</v>
      </c>
      <c r="R18" s="119">
        <v>-1753.4814660700001</v>
      </c>
      <c r="S18" s="102">
        <v>18.397605299999896</v>
      </c>
      <c r="T18" s="101">
        <v>-1771.87907137</v>
      </c>
      <c r="U18" s="82"/>
      <c r="V18" s="131"/>
      <c r="W18" s="132"/>
    </row>
    <row r="19" spans="1:23" s="68" customFormat="1" ht="27" customHeight="1" x14ac:dyDescent="0.2">
      <c r="A19" s="65" t="s">
        <v>14</v>
      </c>
      <c r="B19" s="66" t="s">
        <v>30</v>
      </c>
      <c r="C19" s="117">
        <v>103.25590325</v>
      </c>
      <c r="D19" s="102">
        <v>-8.5603214100000002</v>
      </c>
      <c r="E19" s="103">
        <v>111.81622466</v>
      </c>
      <c r="F19" s="117">
        <v>306.24017738999999</v>
      </c>
      <c r="G19" s="102">
        <v>-38.644140550000031</v>
      </c>
      <c r="H19" s="103">
        <v>344.88431794000002</v>
      </c>
      <c r="I19" s="117">
        <v>-127.86885914</v>
      </c>
      <c r="J19" s="102">
        <v>-56.947447690000004</v>
      </c>
      <c r="K19" s="103">
        <v>-70.921411449999994</v>
      </c>
      <c r="L19" s="117">
        <v>-19.696033159999999</v>
      </c>
      <c r="M19" s="102">
        <v>-43.44191584</v>
      </c>
      <c r="N19" s="103">
        <v>23.745882680000001</v>
      </c>
      <c r="O19" s="117">
        <v>43.61219294</v>
      </c>
      <c r="P19" s="102">
        <v>-17.5173348</v>
      </c>
      <c r="Q19" s="103">
        <v>61.12952774</v>
      </c>
      <c r="R19" s="119">
        <v>305.54338128000001</v>
      </c>
      <c r="S19" s="102">
        <v>-165.11116029000004</v>
      </c>
      <c r="T19" s="101">
        <v>470.65454157000005</v>
      </c>
      <c r="U19" s="83"/>
      <c r="V19" s="131"/>
      <c r="W19" s="132"/>
    </row>
    <row r="20" spans="1:23" s="68" customFormat="1" ht="27" customHeight="1" x14ac:dyDescent="0.2">
      <c r="A20" s="65" t="s">
        <v>15</v>
      </c>
      <c r="B20" s="66" t="s">
        <v>31</v>
      </c>
      <c r="C20" s="117">
        <v>296.80660044000001</v>
      </c>
      <c r="D20" s="102">
        <v>0</v>
      </c>
      <c r="E20" s="103">
        <v>296.80660044000001</v>
      </c>
      <c r="F20" s="117">
        <v>392.93249772000001</v>
      </c>
      <c r="G20" s="102">
        <v>0</v>
      </c>
      <c r="H20" s="103">
        <v>392.93249772000001</v>
      </c>
      <c r="I20" s="117">
        <v>-46.834223829999999</v>
      </c>
      <c r="J20" s="102">
        <v>-75.345052989999999</v>
      </c>
      <c r="K20" s="103">
        <v>28.51082916</v>
      </c>
      <c r="L20" s="117">
        <v>61.61269832</v>
      </c>
      <c r="M20" s="102">
        <v>-43.44191584</v>
      </c>
      <c r="N20" s="103">
        <v>105.05461416</v>
      </c>
      <c r="O20" s="117">
        <v>139.42413274</v>
      </c>
      <c r="P20" s="102">
        <v>-17.517334799999986</v>
      </c>
      <c r="Q20" s="103">
        <v>156.94146753999999</v>
      </c>
      <c r="R20" s="119">
        <v>843.94170539000004</v>
      </c>
      <c r="S20" s="102">
        <v>-136.30430362999994</v>
      </c>
      <c r="T20" s="101">
        <v>980.24600901999997</v>
      </c>
      <c r="U20" s="83"/>
      <c r="V20" s="131"/>
      <c r="W20" s="132"/>
    </row>
    <row r="21" spans="1:23" s="55" customFormat="1" ht="27" customHeight="1" x14ac:dyDescent="0.2">
      <c r="A21" s="105" t="s">
        <v>16</v>
      </c>
      <c r="B21" s="62" t="s">
        <v>32</v>
      </c>
      <c r="C21" s="117">
        <v>0.87636605000000323</v>
      </c>
      <c r="D21" s="102">
        <v>0</v>
      </c>
      <c r="E21" s="103">
        <v>0.87636605000000323</v>
      </c>
      <c r="F21" s="117">
        <v>-0.91933356000000899</v>
      </c>
      <c r="G21" s="102">
        <v>0</v>
      </c>
      <c r="H21" s="103">
        <v>-0.91933356000000899</v>
      </c>
      <c r="I21" s="117">
        <v>-3.8128653800000025</v>
      </c>
      <c r="J21" s="102">
        <v>75.345052989999999</v>
      </c>
      <c r="K21" s="103">
        <v>-79.157918370000004</v>
      </c>
      <c r="L21" s="117">
        <v>-4.5280423499999998</v>
      </c>
      <c r="M21" s="102">
        <v>43.441915840000007</v>
      </c>
      <c r="N21" s="103">
        <v>-47.969958190000007</v>
      </c>
      <c r="O21" s="117">
        <v>-1.2969811199999999</v>
      </c>
      <c r="P21" s="102">
        <v>17.5173348</v>
      </c>
      <c r="Q21" s="103">
        <v>-18.814315919999999</v>
      </c>
      <c r="R21" s="119">
        <v>-9.6808563600000088</v>
      </c>
      <c r="S21" s="102">
        <v>136.30430362999999</v>
      </c>
      <c r="T21" s="101">
        <v>-145.98515999</v>
      </c>
      <c r="U21" s="82"/>
      <c r="V21" s="131"/>
      <c r="W21" s="132"/>
    </row>
    <row r="22" spans="1:23" s="55" customFormat="1" ht="27" customHeight="1" x14ac:dyDescent="0.2">
      <c r="A22" s="61" t="s">
        <v>17</v>
      </c>
      <c r="B22" s="70" t="s">
        <v>59</v>
      </c>
      <c r="C22" s="118">
        <v>41.338904909999997</v>
      </c>
      <c r="D22" s="102">
        <v>0</v>
      </c>
      <c r="E22" s="104">
        <v>41.338904909999997</v>
      </c>
      <c r="F22" s="118">
        <v>137.24564513000001</v>
      </c>
      <c r="G22" s="102">
        <v>0</v>
      </c>
      <c r="H22" s="104">
        <v>137.24564513000001</v>
      </c>
      <c r="I22" s="118">
        <v>93.607114519999996</v>
      </c>
      <c r="J22" s="102">
        <v>0</v>
      </c>
      <c r="K22" s="104">
        <v>93.607114519999996</v>
      </c>
      <c r="L22" s="118">
        <v>-6.0082445199999999</v>
      </c>
      <c r="M22" s="102">
        <v>0</v>
      </c>
      <c r="N22" s="104">
        <v>-6.0082445199999999</v>
      </c>
      <c r="O22" s="118">
        <v>-38.122840750000002</v>
      </c>
      <c r="P22" s="102">
        <v>0</v>
      </c>
      <c r="Q22" s="104">
        <v>-38.122840750000002</v>
      </c>
      <c r="R22" s="120">
        <v>228.06057928999999</v>
      </c>
      <c r="S22" s="102">
        <v>0</v>
      </c>
      <c r="T22" s="106">
        <v>228.06057928999999</v>
      </c>
      <c r="U22" s="82"/>
      <c r="V22" s="131"/>
      <c r="W22" s="132"/>
    </row>
    <row r="23" spans="1:23" s="55" customFormat="1" ht="27" customHeight="1" x14ac:dyDescent="0.2">
      <c r="A23" s="61" t="s">
        <v>18</v>
      </c>
      <c r="B23" s="70" t="s">
        <v>33</v>
      </c>
      <c r="C23" s="118">
        <v>-9.6079932299999999</v>
      </c>
      <c r="D23" s="102">
        <v>0</v>
      </c>
      <c r="E23" s="104">
        <v>-9.6079932299999999</v>
      </c>
      <c r="F23" s="118">
        <v>-31.36331143</v>
      </c>
      <c r="G23" s="102">
        <v>0</v>
      </c>
      <c r="H23" s="104">
        <v>-31.36331143</v>
      </c>
      <c r="I23" s="118">
        <v>-5.6731574399999998</v>
      </c>
      <c r="J23" s="102">
        <v>0</v>
      </c>
      <c r="K23" s="104">
        <v>-5.6731574399999998</v>
      </c>
      <c r="L23" s="118">
        <v>-1.3521405799999999</v>
      </c>
      <c r="M23" s="102">
        <v>0</v>
      </c>
      <c r="N23" s="104">
        <v>-1.3521405799999999</v>
      </c>
      <c r="O23" s="118">
        <v>-6.9575748700000002</v>
      </c>
      <c r="P23" s="102">
        <v>0</v>
      </c>
      <c r="Q23" s="104">
        <v>-6.9575748700000002</v>
      </c>
      <c r="R23" s="120">
        <v>-54.954177549999997</v>
      </c>
      <c r="S23" s="102">
        <v>0</v>
      </c>
      <c r="T23" s="106">
        <v>-54.954177549999997</v>
      </c>
      <c r="U23" s="82"/>
      <c r="V23" s="131"/>
      <c r="W23" s="132"/>
    </row>
    <row r="24" spans="1:23" s="55" customFormat="1" ht="27" customHeight="1" x14ac:dyDescent="0.2">
      <c r="A24" s="61" t="s">
        <v>19</v>
      </c>
      <c r="B24" s="70" t="s">
        <v>34</v>
      </c>
      <c r="C24" s="117">
        <v>-47.563980450000003</v>
      </c>
      <c r="D24" s="102">
        <v>0</v>
      </c>
      <c r="E24" s="103">
        <v>-47.563980450000003</v>
      </c>
      <c r="F24" s="117">
        <v>-34.086512550000002</v>
      </c>
      <c r="G24" s="102">
        <v>0</v>
      </c>
      <c r="H24" s="103">
        <v>-34.086512550000002</v>
      </c>
      <c r="I24" s="117">
        <v>-29.773424850000001</v>
      </c>
      <c r="J24" s="102">
        <v>0</v>
      </c>
      <c r="K24" s="103">
        <v>-29.773424850000001</v>
      </c>
      <c r="L24" s="117">
        <v>-14.00419737</v>
      </c>
      <c r="M24" s="102">
        <v>0</v>
      </c>
      <c r="N24" s="103">
        <v>-14.00419737</v>
      </c>
      <c r="O24" s="117">
        <v>-17.377376779999999</v>
      </c>
      <c r="P24" s="102">
        <v>0</v>
      </c>
      <c r="Q24" s="103">
        <v>-17.377376779999999</v>
      </c>
      <c r="R24" s="119">
        <v>-142.80549200000002</v>
      </c>
      <c r="S24" s="102">
        <v>0</v>
      </c>
      <c r="T24" s="101">
        <v>-142.80549200000002</v>
      </c>
      <c r="U24" s="83"/>
      <c r="V24" s="131"/>
      <c r="W24" s="132"/>
    </row>
    <row r="25" spans="1:23" s="68" customFormat="1" ht="27" customHeight="1" x14ac:dyDescent="0.2">
      <c r="A25" s="65" t="s">
        <v>20</v>
      </c>
      <c r="B25" s="66" t="s">
        <v>35</v>
      </c>
      <c r="C25" s="117">
        <v>281.84989772</v>
      </c>
      <c r="D25" s="102">
        <v>0</v>
      </c>
      <c r="E25" s="103">
        <v>281.84989772</v>
      </c>
      <c r="F25" s="117">
        <v>463.80898531000003</v>
      </c>
      <c r="G25" s="102">
        <v>0</v>
      </c>
      <c r="H25" s="103">
        <v>463.80898531000003</v>
      </c>
      <c r="I25" s="117">
        <v>7.5134430200000004</v>
      </c>
      <c r="J25" s="102">
        <v>0</v>
      </c>
      <c r="K25" s="103">
        <v>7.5134430200000004</v>
      </c>
      <c r="L25" s="117">
        <v>35.720073499999998</v>
      </c>
      <c r="M25" s="102">
        <v>0</v>
      </c>
      <c r="N25" s="103">
        <v>35.720073499999998</v>
      </c>
      <c r="O25" s="117">
        <v>75.669359220000004</v>
      </c>
      <c r="P25" s="102">
        <v>0</v>
      </c>
      <c r="Q25" s="103">
        <v>75.669359220000004</v>
      </c>
      <c r="R25" s="119">
        <v>864.56175876999998</v>
      </c>
      <c r="S25" s="102">
        <v>0</v>
      </c>
      <c r="T25" s="101">
        <v>864.56175876999998</v>
      </c>
      <c r="U25" s="83"/>
      <c r="V25" s="131"/>
      <c r="W25" s="132"/>
    </row>
    <row r="26" spans="1:23" ht="1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11"/>
      <c r="R26" s="112"/>
      <c r="S26" s="112"/>
      <c r="T26" s="112"/>
    </row>
    <row r="27" spans="1:23" ht="15" x14ac:dyDescent="0.25">
      <c r="A27" s="115" t="s">
        <v>89</v>
      </c>
      <c r="B27" s="74"/>
      <c r="C27" s="74"/>
      <c r="Q27" s="111"/>
    </row>
  </sheetData>
  <mergeCells count="11">
    <mergeCell ref="V1:V25"/>
    <mergeCell ref="W1:W25"/>
    <mergeCell ref="C6:H6"/>
    <mergeCell ref="I6:Q6"/>
    <mergeCell ref="R6:T6"/>
    <mergeCell ref="U6:U10"/>
    <mergeCell ref="C7:E7"/>
    <mergeCell ref="F7:H7"/>
    <mergeCell ref="I7:K7"/>
    <mergeCell ref="L7:N7"/>
    <mergeCell ref="O7:Q7"/>
  </mergeCells>
  <pageMargins left="0.6692913385826772" right="0.39370078740157483" top="0.39370078740157483" bottom="0.78740157480314965" header="0.19685039370078741" footer="0.31496062992125984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BF9DD-07DA-4757-8DE1-7E41184FBC02}">
  <sheetPr>
    <tabColor rgb="FF2A909C"/>
    <pageSetUpPr fitToPage="1"/>
  </sheetPr>
  <dimension ref="A1:HL327"/>
  <sheetViews>
    <sheetView showGridLines="0" zoomScale="70" zoomScaleNormal="70" zoomScaleSheetLayoutView="70" workbookViewId="0"/>
  </sheetViews>
  <sheetFormatPr baseColWidth="10" defaultColWidth="13.28515625" defaultRowHeight="10.199999999999999" x14ac:dyDescent="0.2"/>
  <cols>
    <col min="1" max="1" width="6.140625" style="75" customWidth="1"/>
    <col min="2" max="2" width="63.140625" style="75" customWidth="1"/>
    <col min="3" max="3" width="14.85546875" style="75" customWidth="1"/>
    <col min="4" max="4" width="10.85546875" style="75" customWidth="1"/>
    <col min="5" max="6" width="14.85546875" style="75" customWidth="1"/>
    <col min="7" max="7" width="10.85546875" style="75" customWidth="1"/>
    <col min="8" max="9" width="14.85546875" style="75" customWidth="1"/>
    <col min="10" max="10" width="10.85546875" style="75" customWidth="1"/>
    <col min="11" max="12" width="14.85546875" style="75" customWidth="1"/>
    <col min="13" max="13" width="10.85546875" style="75" customWidth="1"/>
    <col min="14" max="15" width="14.85546875" style="75" customWidth="1"/>
    <col min="16" max="16" width="10.85546875" style="75" customWidth="1"/>
    <col min="17" max="18" width="14.85546875" style="75" customWidth="1"/>
    <col min="19" max="19" width="10.85546875" style="75" customWidth="1"/>
    <col min="20" max="20" width="14.85546875" style="75" customWidth="1"/>
    <col min="21" max="21" width="6.7109375" style="75" customWidth="1"/>
    <col min="22" max="22" width="5.7109375" style="75" customWidth="1"/>
    <col min="23" max="38" width="6.28515625" style="75" customWidth="1"/>
    <col min="39" max="220" width="13.28515625" style="74"/>
    <col min="221" max="16384" width="13.28515625" style="75"/>
  </cols>
  <sheetData>
    <row r="1" spans="1:220" s="43" customFormat="1" ht="18" customHeight="1" x14ac:dyDescent="0.25">
      <c r="C1" s="72" t="s">
        <v>49</v>
      </c>
      <c r="D1" s="72"/>
      <c r="E1" s="72" t="s">
        <v>50</v>
      </c>
      <c r="F1" s="72" t="s">
        <v>51</v>
      </c>
      <c r="G1" s="72"/>
      <c r="H1" s="72" t="s">
        <v>52</v>
      </c>
      <c r="I1" s="72" t="s">
        <v>53</v>
      </c>
      <c r="J1" s="72"/>
      <c r="K1" s="72" t="s">
        <v>54</v>
      </c>
      <c r="L1" s="72" t="s">
        <v>55</v>
      </c>
      <c r="M1" s="72"/>
      <c r="N1" s="72" t="s">
        <v>56</v>
      </c>
      <c r="O1" s="72" t="s">
        <v>57</v>
      </c>
      <c r="P1" s="72"/>
      <c r="Q1" s="72" t="s">
        <v>58</v>
      </c>
      <c r="R1" s="72" t="s">
        <v>22</v>
      </c>
      <c r="S1" s="72"/>
      <c r="T1" s="72" t="s">
        <v>23</v>
      </c>
      <c r="V1" s="131" t="str">
        <f>A3</f>
        <v>Q1-4 2019 restated vs. Q1-4 2019 (old)</v>
      </c>
      <c r="W1" s="132" t="s">
        <v>36</v>
      </c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</row>
    <row r="2" spans="1:220" s="31" customFormat="1" ht="27.6" x14ac:dyDescent="0.45">
      <c r="A2" s="35" t="s">
        <v>36</v>
      </c>
      <c r="V2" s="131"/>
      <c r="W2" s="132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</row>
    <row r="3" spans="1:220" s="35" customFormat="1" ht="28.2" thickBot="1" x14ac:dyDescent="0.5">
      <c r="A3" s="33" t="str">
        <f>SUBSTITUTE(C8&amp;" vs. "&amp;E8,CHAR(10)," ")</f>
        <v>Q1-4 2019 restated vs. Q1-4 2019 (old)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V3" s="131"/>
      <c r="W3" s="132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</row>
    <row r="4" spans="1:220" ht="15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31"/>
      <c r="W4" s="132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</row>
    <row r="5" spans="1:220" s="52" customFormat="1" ht="30" customHeight="1" x14ac:dyDescent="0.5">
      <c r="A5" s="93"/>
      <c r="B5" s="93"/>
      <c r="C5" s="93"/>
      <c r="D5" s="93"/>
      <c r="E5" s="94"/>
      <c r="F5" s="95"/>
      <c r="G5" s="95"/>
      <c r="H5" s="95"/>
      <c r="I5" s="95"/>
      <c r="J5" s="95"/>
      <c r="K5" s="96"/>
      <c r="L5" s="96"/>
      <c r="M5" s="96"/>
      <c r="N5" s="96"/>
      <c r="Q5" s="97"/>
      <c r="U5" s="51"/>
      <c r="V5" s="131"/>
      <c r="W5" s="132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</row>
    <row r="6" spans="1:220" s="55" customFormat="1" ht="34.5" customHeight="1" thickBot="1" x14ac:dyDescent="0.25">
      <c r="A6" s="98" t="s">
        <v>24</v>
      </c>
      <c r="B6" s="99"/>
      <c r="C6" s="133" t="s">
        <v>4</v>
      </c>
      <c r="D6" s="133"/>
      <c r="E6" s="133"/>
      <c r="F6" s="133"/>
      <c r="G6" s="133"/>
      <c r="H6" s="133"/>
      <c r="I6" s="134" t="s">
        <v>21</v>
      </c>
      <c r="J6" s="134"/>
      <c r="K6" s="134"/>
      <c r="L6" s="134"/>
      <c r="M6" s="134"/>
      <c r="N6" s="134"/>
      <c r="O6" s="134"/>
      <c r="P6" s="134"/>
      <c r="Q6" s="134"/>
      <c r="R6" s="135" t="s">
        <v>37</v>
      </c>
      <c r="S6" s="135"/>
      <c r="T6" s="135"/>
      <c r="U6" s="126"/>
      <c r="V6" s="131"/>
      <c r="W6" s="132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</row>
    <row r="7" spans="1:220" s="36" customFormat="1" ht="61.5" customHeight="1" thickBot="1" x14ac:dyDescent="0.35">
      <c r="A7" s="56"/>
      <c r="B7" s="56"/>
      <c r="C7" s="129" t="s">
        <v>46</v>
      </c>
      <c r="D7" s="129"/>
      <c r="E7" s="129"/>
      <c r="F7" s="129" t="s">
        <v>38</v>
      </c>
      <c r="G7" s="129"/>
      <c r="H7" s="129"/>
      <c r="I7" s="129" t="s">
        <v>39</v>
      </c>
      <c r="J7" s="129"/>
      <c r="K7" s="129"/>
      <c r="L7" s="129" t="s">
        <v>40</v>
      </c>
      <c r="M7" s="129"/>
      <c r="N7" s="129"/>
      <c r="O7" s="130" t="s">
        <v>41</v>
      </c>
      <c r="P7" s="130"/>
      <c r="Q7" s="130"/>
      <c r="R7" s="93"/>
      <c r="S7" s="93"/>
      <c r="T7" s="93"/>
      <c r="U7" s="126"/>
      <c r="V7" s="131"/>
      <c r="W7" s="132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</row>
    <row r="8" spans="1:220" s="36" customFormat="1" ht="54.75" customHeight="1" x14ac:dyDescent="0.3">
      <c r="A8" s="57" t="s">
        <v>42</v>
      </c>
      <c r="B8" s="100"/>
      <c r="C8" s="116" t="s">
        <v>85</v>
      </c>
      <c r="D8" s="91" t="s">
        <v>60</v>
      </c>
      <c r="E8" s="59" t="s">
        <v>77</v>
      </c>
      <c r="F8" s="116" t="str">
        <f t="shared" ref="F8:Q8" si="0">C8</f>
        <v>Q1-4 2019
restated</v>
      </c>
      <c r="G8" s="91" t="str">
        <f t="shared" si="0"/>
        <v xml:space="preserve">Adj. </v>
      </c>
      <c r="H8" s="59" t="str">
        <f t="shared" si="0"/>
        <v>Q1-4 2019 (old)</v>
      </c>
      <c r="I8" s="116" t="str">
        <f t="shared" si="0"/>
        <v>Q1-4 2019
restated</v>
      </c>
      <c r="J8" s="91" t="str">
        <f t="shared" si="0"/>
        <v xml:space="preserve">Adj. </v>
      </c>
      <c r="K8" s="59" t="str">
        <f t="shared" si="0"/>
        <v>Q1-4 2019 (old)</v>
      </c>
      <c r="L8" s="116" t="str">
        <f t="shared" si="0"/>
        <v>Q1-4 2019
restated</v>
      </c>
      <c r="M8" s="91" t="str">
        <f t="shared" si="0"/>
        <v xml:space="preserve">Adj. </v>
      </c>
      <c r="N8" s="59" t="str">
        <f t="shared" si="0"/>
        <v>Q1-4 2019 (old)</v>
      </c>
      <c r="O8" s="116" t="str">
        <f t="shared" si="0"/>
        <v>Q1-4 2019
restated</v>
      </c>
      <c r="P8" s="91" t="str">
        <f t="shared" si="0"/>
        <v xml:space="preserve">Adj. </v>
      </c>
      <c r="Q8" s="59" t="str">
        <f t="shared" si="0"/>
        <v>Q1-4 2019 (old)</v>
      </c>
      <c r="R8" s="116" t="str">
        <f>C8</f>
        <v>Q1-4 2019
restated</v>
      </c>
      <c r="S8" s="91" t="str">
        <f>P8</f>
        <v xml:space="preserve">Adj. </v>
      </c>
      <c r="T8" s="59" t="str">
        <f>E8</f>
        <v>Q1-4 2019 (old)</v>
      </c>
      <c r="U8" s="126"/>
      <c r="V8" s="131"/>
      <c r="W8" s="132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</row>
    <row r="9" spans="1:220" s="55" customFormat="1" ht="27" customHeight="1" x14ac:dyDescent="0.2">
      <c r="A9" s="37" t="s">
        <v>25</v>
      </c>
      <c r="B9" s="38"/>
      <c r="C9" s="117">
        <v>11715.617351729999</v>
      </c>
      <c r="D9" s="102">
        <v>0</v>
      </c>
      <c r="E9" s="103">
        <v>11715.617351729999</v>
      </c>
      <c r="F9" s="117">
        <v>22091.488245619999</v>
      </c>
      <c r="G9" s="102">
        <v>0</v>
      </c>
      <c r="H9" s="103">
        <v>22091.488245619999</v>
      </c>
      <c r="I9" s="117">
        <v>9238.3956878400004</v>
      </c>
      <c r="J9" s="102">
        <v>0</v>
      </c>
      <c r="K9" s="103">
        <v>9238.3956878400004</v>
      </c>
      <c r="L9" s="117">
        <v>3499.6416059200001</v>
      </c>
      <c r="M9" s="102">
        <v>0</v>
      </c>
      <c r="N9" s="103">
        <v>3499.6416059200001</v>
      </c>
      <c r="O9" s="117">
        <v>4912.2322009600002</v>
      </c>
      <c r="P9" s="102">
        <v>0</v>
      </c>
      <c r="Q9" s="103">
        <v>4912.2322009600002</v>
      </c>
      <c r="R9" s="117">
        <v>51457.375092069997</v>
      </c>
      <c r="S9" s="102">
        <v>0</v>
      </c>
      <c r="T9" s="103">
        <v>51457.375092069997</v>
      </c>
      <c r="U9" s="126"/>
      <c r="V9" s="131"/>
      <c r="W9" s="132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</row>
    <row r="10" spans="1:220" s="55" customFormat="1" ht="27" customHeight="1" x14ac:dyDescent="0.2">
      <c r="A10" s="40" t="s">
        <v>5</v>
      </c>
      <c r="B10" s="40" t="s">
        <v>43</v>
      </c>
      <c r="C10" s="117">
        <v>10540.101389060001</v>
      </c>
      <c r="D10" s="102">
        <v>0</v>
      </c>
      <c r="E10" s="103">
        <v>10540.101389060001</v>
      </c>
      <c r="F10" s="117">
        <v>20565.66884359</v>
      </c>
      <c r="G10" s="102">
        <v>0</v>
      </c>
      <c r="H10" s="103">
        <v>20565.66884359</v>
      </c>
      <c r="I10" s="117">
        <v>9191.1628939599996</v>
      </c>
      <c r="J10" s="102">
        <v>0</v>
      </c>
      <c r="K10" s="103">
        <v>9191.1628939599996</v>
      </c>
      <c r="L10" s="117">
        <v>3361.6147581</v>
      </c>
      <c r="M10" s="102">
        <v>0</v>
      </c>
      <c r="N10" s="103">
        <v>3361.6147581</v>
      </c>
      <c r="O10" s="117">
        <v>4621.0771115199996</v>
      </c>
      <c r="P10" s="102">
        <v>0</v>
      </c>
      <c r="Q10" s="103">
        <v>4621.0771115199996</v>
      </c>
      <c r="R10" s="117">
        <v>48279.624996229992</v>
      </c>
      <c r="S10" s="102">
        <v>0</v>
      </c>
      <c r="T10" s="103">
        <v>48279.624996229992</v>
      </c>
      <c r="U10" s="126"/>
      <c r="V10" s="131"/>
      <c r="W10" s="132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</row>
    <row r="11" spans="1:220" s="55" customFormat="1" ht="27" customHeight="1" x14ac:dyDescent="0.2">
      <c r="A11" s="61" t="s">
        <v>6</v>
      </c>
      <c r="B11" s="62" t="s">
        <v>47</v>
      </c>
      <c r="C11" s="117">
        <v>651.84319100000005</v>
      </c>
      <c r="D11" s="102">
        <v>0</v>
      </c>
      <c r="E11" s="103">
        <v>651.84319100000005</v>
      </c>
      <c r="F11" s="117">
        <v>1215.1681590000001</v>
      </c>
      <c r="G11" s="102">
        <v>0</v>
      </c>
      <c r="H11" s="103">
        <v>1215.1681590000001</v>
      </c>
      <c r="I11" s="117">
        <v>4195.7555388199999</v>
      </c>
      <c r="J11" s="102">
        <v>0</v>
      </c>
      <c r="K11" s="103">
        <v>4195.7555388199999</v>
      </c>
      <c r="L11" s="117">
        <v>75.049007309999993</v>
      </c>
      <c r="M11" s="102">
        <v>0</v>
      </c>
      <c r="N11" s="103">
        <v>75.049007309999993</v>
      </c>
      <c r="O11" s="117">
        <v>590.98361911999996</v>
      </c>
      <c r="P11" s="102">
        <v>0</v>
      </c>
      <c r="Q11" s="103">
        <v>590.98361911999996</v>
      </c>
      <c r="R11" s="117">
        <v>6728.7995152500007</v>
      </c>
      <c r="S11" s="102">
        <v>0</v>
      </c>
      <c r="T11" s="103">
        <v>6728.7995152500007</v>
      </c>
      <c r="U11" s="82"/>
      <c r="V11" s="131"/>
      <c r="W11" s="132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</row>
    <row r="12" spans="1:220" s="55" customFormat="1" ht="27" customHeight="1" x14ac:dyDescent="0.2">
      <c r="A12" s="40" t="s">
        <v>7</v>
      </c>
      <c r="B12" s="62" t="s">
        <v>26</v>
      </c>
      <c r="C12" s="117">
        <v>-8580.3484124000006</v>
      </c>
      <c r="D12" s="102">
        <v>0</v>
      </c>
      <c r="E12" s="103">
        <v>-8580.3484124000006</v>
      </c>
      <c r="F12" s="117">
        <v>-13714.065061200001</v>
      </c>
      <c r="G12" s="102">
        <v>0</v>
      </c>
      <c r="H12" s="103">
        <v>-13714.065061200001</v>
      </c>
      <c r="I12" s="117">
        <v>-11701.160191909999</v>
      </c>
      <c r="J12" s="102">
        <v>0</v>
      </c>
      <c r="K12" s="103">
        <v>-11701.160191909999</v>
      </c>
      <c r="L12" s="117">
        <v>-2056.4045377100001</v>
      </c>
      <c r="M12" s="102">
        <v>0</v>
      </c>
      <c r="N12" s="103">
        <v>-2056.4045377100001</v>
      </c>
      <c r="O12" s="117">
        <v>-3632.7737001300002</v>
      </c>
      <c r="P12" s="102">
        <v>0</v>
      </c>
      <c r="Q12" s="103">
        <v>-3632.7737001300002</v>
      </c>
      <c r="R12" s="117">
        <v>-39684.751903349999</v>
      </c>
      <c r="S12" s="102">
        <v>0</v>
      </c>
      <c r="T12" s="103">
        <v>-39684.751903349999</v>
      </c>
      <c r="U12" s="82"/>
      <c r="V12" s="131"/>
      <c r="W12" s="132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</row>
    <row r="13" spans="1:220" s="55" customFormat="1" ht="27" customHeight="1" x14ac:dyDescent="0.2">
      <c r="A13" s="61" t="s">
        <v>8</v>
      </c>
      <c r="B13" s="62" t="s">
        <v>44</v>
      </c>
      <c r="C13" s="117">
        <v>-2246.4444611099998</v>
      </c>
      <c r="D13" s="102">
        <v>36.24043391000032</v>
      </c>
      <c r="E13" s="103">
        <v>-2282.6848950200001</v>
      </c>
      <c r="F13" s="117">
        <v>-6909.8567317099996</v>
      </c>
      <c r="G13" s="102">
        <v>156.53230923000046</v>
      </c>
      <c r="H13" s="103">
        <v>-7066.3890409400001</v>
      </c>
      <c r="I13" s="117">
        <v>-1414.95060655</v>
      </c>
      <c r="J13" s="102">
        <v>0</v>
      </c>
      <c r="K13" s="103">
        <v>-1414.95060655</v>
      </c>
      <c r="L13" s="117">
        <v>-1077.0402091000001</v>
      </c>
      <c r="M13" s="102">
        <v>0</v>
      </c>
      <c r="N13" s="103">
        <v>-1077.0402091000001</v>
      </c>
      <c r="O13" s="117">
        <v>-1408.16682739</v>
      </c>
      <c r="P13" s="102">
        <v>0</v>
      </c>
      <c r="Q13" s="103">
        <v>-1408.16682739</v>
      </c>
      <c r="R13" s="117">
        <v>-13056.458835859998</v>
      </c>
      <c r="S13" s="102">
        <v>192.77274314000169</v>
      </c>
      <c r="T13" s="103">
        <v>-13249.231578999999</v>
      </c>
      <c r="U13" s="82"/>
      <c r="V13" s="131"/>
      <c r="W13" s="132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</row>
    <row r="14" spans="1:220" s="68" customFormat="1" ht="27" customHeight="1" x14ac:dyDescent="0.2">
      <c r="A14" s="65" t="s">
        <v>9</v>
      </c>
      <c r="B14" s="66" t="s">
        <v>27</v>
      </c>
      <c r="C14" s="117">
        <v>365.15170654999997</v>
      </c>
      <c r="D14" s="102">
        <v>36.240433909999979</v>
      </c>
      <c r="E14" s="103">
        <v>328.91127263999999</v>
      </c>
      <c r="F14" s="117">
        <v>1156.9152096800001</v>
      </c>
      <c r="G14" s="102">
        <v>156.53230923000012</v>
      </c>
      <c r="H14" s="103">
        <v>1000.38290045</v>
      </c>
      <c r="I14" s="117">
        <v>270.80763431999998</v>
      </c>
      <c r="J14" s="102">
        <v>0</v>
      </c>
      <c r="K14" s="103">
        <v>270.80763431999998</v>
      </c>
      <c r="L14" s="117">
        <v>303.21901860000003</v>
      </c>
      <c r="M14" s="102">
        <v>0</v>
      </c>
      <c r="N14" s="103">
        <v>303.21901860000003</v>
      </c>
      <c r="O14" s="117">
        <v>171.12020312000001</v>
      </c>
      <c r="P14" s="102">
        <v>0</v>
      </c>
      <c r="Q14" s="103">
        <v>171.12020312000001</v>
      </c>
      <c r="R14" s="117">
        <v>2267.2137722699999</v>
      </c>
      <c r="S14" s="102">
        <v>192.77274313999987</v>
      </c>
      <c r="T14" s="103">
        <v>2074.4410291300001</v>
      </c>
      <c r="U14" s="83"/>
      <c r="V14" s="131"/>
      <c r="W14" s="132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</row>
    <row r="15" spans="1:220" s="55" customFormat="1" ht="27" customHeight="1" x14ac:dyDescent="0.2">
      <c r="A15" s="61" t="s">
        <v>10</v>
      </c>
      <c r="B15" s="62" t="s">
        <v>28</v>
      </c>
      <c r="C15" s="117">
        <v>1097.3917790099999</v>
      </c>
      <c r="D15" s="102">
        <v>17.040370859999939</v>
      </c>
      <c r="E15" s="104">
        <v>1080.35140815</v>
      </c>
      <c r="F15" s="117">
        <v>2220.4667791799998</v>
      </c>
      <c r="G15" s="102">
        <v>68.161483429999862</v>
      </c>
      <c r="H15" s="104">
        <v>2152.3052957499999</v>
      </c>
      <c r="I15" s="117">
        <v>3916.39761821</v>
      </c>
      <c r="J15" s="102">
        <v>0</v>
      </c>
      <c r="K15" s="104">
        <v>3916.39761821</v>
      </c>
      <c r="L15" s="117">
        <v>157.48321620999999</v>
      </c>
      <c r="M15" s="102">
        <v>0</v>
      </c>
      <c r="N15" s="104">
        <v>157.48321620999999</v>
      </c>
      <c r="O15" s="117">
        <v>430.13031611000002</v>
      </c>
      <c r="P15" s="102">
        <v>0</v>
      </c>
      <c r="Q15" s="104">
        <v>430.13031611000002</v>
      </c>
      <c r="R15" s="117">
        <v>7821.8697087200007</v>
      </c>
      <c r="S15" s="102">
        <v>85.201854290000483</v>
      </c>
      <c r="T15" s="104">
        <v>7736.6678544300003</v>
      </c>
      <c r="U15" s="82"/>
      <c r="V15" s="131"/>
      <c r="W15" s="132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</row>
    <row r="16" spans="1:220" s="55" customFormat="1" ht="27" customHeight="1" x14ac:dyDescent="0.2">
      <c r="A16" s="61" t="s">
        <v>11</v>
      </c>
      <c r="B16" s="40" t="s">
        <v>29</v>
      </c>
      <c r="C16" s="117">
        <v>36.509664720000004</v>
      </c>
      <c r="D16" s="102">
        <v>6.1667745400000022</v>
      </c>
      <c r="E16" s="103">
        <v>30.342890180000001</v>
      </c>
      <c r="F16" s="117">
        <v>64.563674270000007</v>
      </c>
      <c r="G16" s="102">
        <v>0</v>
      </c>
      <c r="H16" s="103">
        <v>64.563674270000007</v>
      </c>
      <c r="I16" s="117">
        <v>750.95345393000002</v>
      </c>
      <c r="J16" s="102">
        <v>0</v>
      </c>
      <c r="K16" s="103">
        <v>750.95345393000002</v>
      </c>
      <c r="L16" s="117">
        <v>0</v>
      </c>
      <c r="M16" s="102">
        <v>0</v>
      </c>
      <c r="N16" s="103">
        <v>0</v>
      </c>
      <c r="O16" s="117">
        <v>330.30761440999999</v>
      </c>
      <c r="P16" s="102">
        <v>0</v>
      </c>
      <c r="Q16" s="103">
        <v>330.30761440999999</v>
      </c>
      <c r="R16" s="117">
        <v>1182.33440733</v>
      </c>
      <c r="S16" s="102">
        <v>6.1667745400000058</v>
      </c>
      <c r="T16" s="103">
        <v>1176.16763279</v>
      </c>
      <c r="U16" s="82"/>
      <c r="V16" s="131"/>
      <c r="W16" s="132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</row>
    <row r="17" spans="1:220" s="55" customFormat="1" ht="27" customHeight="1" x14ac:dyDescent="0.2">
      <c r="A17" s="61" t="s">
        <v>12</v>
      </c>
      <c r="B17" s="62" t="s">
        <v>45</v>
      </c>
      <c r="C17" s="117">
        <v>2.0563850499999998</v>
      </c>
      <c r="D17" s="102">
        <v>-59.447579309999995</v>
      </c>
      <c r="E17" s="103">
        <v>61.503964359999998</v>
      </c>
      <c r="F17" s="117">
        <v>-463.02288904</v>
      </c>
      <c r="G17" s="102">
        <v>-224.69379265999999</v>
      </c>
      <c r="H17" s="103">
        <v>-238.32909638000001</v>
      </c>
      <c r="I17" s="117">
        <v>-353.59542120999998</v>
      </c>
      <c r="J17" s="102">
        <v>-292.47427837999999</v>
      </c>
      <c r="K17" s="103">
        <v>-61.121142829999997</v>
      </c>
      <c r="L17" s="117">
        <v>-173.70564074000001</v>
      </c>
      <c r="M17" s="102">
        <v>-196.00370044000002</v>
      </c>
      <c r="N17" s="103">
        <v>22.2980597</v>
      </c>
      <c r="O17" s="117">
        <v>-124.06652083</v>
      </c>
      <c r="P17" s="102">
        <v>-85.452561830000008</v>
      </c>
      <c r="Q17" s="103">
        <v>-38.613959000000001</v>
      </c>
      <c r="R17" s="117">
        <v>-1112.3340867699999</v>
      </c>
      <c r="S17" s="102">
        <v>-858.07191261999992</v>
      </c>
      <c r="T17" s="103">
        <v>-254.26217414999999</v>
      </c>
      <c r="U17" s="82"/>
      <c r="V17" s="131"/>
      <c r="W17" s="132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</row>
    <row r="18" spans="1:220" s="55" customFormat="1" ht="34.799999999999997" x14ac:dyDescent="0.2">
      <c r="A18" s="61" t="s">
        <v>13</v>
      </c>
      <c r="B18" s="62" t="s">
        <v>48</v>
      </c>
      <c r="C18" s="117">
        <v>-651.84319100000005</v>
      </c>
      <c r="D18" s="102">
        <v>0</v>
      </c>
      <c r="E18" s="103">
        <v>-651.84319100000005</v>
      </c>
      <c r="F18" s="117">
        <v>-1215.1681590000001</v>
      </c>
      <c r="G18" s="102">
        <v>0</v>
      </c>
      <c r="H18" s="103">
        <v>-1215.1681590000001</v>
      </c>
      <c r="I18" s="117">
        <v>-4195.7555388199999</v>
      </c>
      <c r="J18" s="102">
        <v>0</v>
      </c>
      <c r="K18" s="103">
        <v>-4195.7555388199999</v>
      </c>
      <c r="L18" s="117">
        <v>-75.049007309999993</v>
      </c>
      <c r="M18" s="102">
        <v>0</v>
      </c>
      <c r="N18" s="103">
        <v>-75.049007309999993</v>
      </c>
      <c r="O18" s="117">
        <v>-590.98361911999996</v>
      </c>
      <c r="P18" s="102">
        <v>0</v>
      </c>
      <c r="Q18" s="103">
        <v>-590.98361911999996</v>
      </c>
      <c r="R18" s="117">
        <v>-6728.7995152500007</v>
      </c>
      <c r="S18" s="102">
        <v>0</v>
      </c>
      <c r="T18" s="103">
        <v>-6728.7995152500007</v>
      </c>
      <c r="U18" s="82"/>
      <c r="V18" s="131"/>
      <c r="W18" s="132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</row>
    <row r="19" spans="1:220" s="68" customFormat="1" ht="27" customHeight="1" x14ac:dyDescent="0.2">
      <c r="A19" s="65" t="s">
        <v>14</v>
      </c>
      <c r="B19" s="66" t="s">
        <v>30</v>
      </c>
      <c r="C19" s="117">
        <v>484.11463778000001</v>
      </c>
      <c r="D19" s="102">
        <v>-36.240433910000036</v>
      </c>
      <c r="E19" s="103">
        <v>520.35507169000005</v>
      </c>
      <c r="F19" s="117">
        <v>606.83940541000004</v>
      </c>
      <c r="G19" s="102">
        <v>-156.53230923000001</v>
      </c>
      <c r="H19" s="103">
        <v>763.37171464000005</v>
      </c>
      <c r="I19" s="117">
        <v>118.00011211</v>
      </c>
      <c r="J19" s="102">
        <v>-292.47427837999999</v>
      </c>
      <c r="K19" s="103">
        <v>410.47439049000002</v>
      </c>
      <c r="L19" s="117">
        <v>-91.271431840000005</v>
      </c>
      <c r="M19" s="102">
        <v>-196.00370043999999</v>
      </c>
      <c r="N19" s="103">
        <v>104.7322686</v>
      </c>
      <c r="O19" s="117">
        <v>45.38779057</v>
      </c>
      <c r="P19" s="102">
        <v>-85.452561830000008</v>
      </c>
      <c r="Q19" s="103">
        <v>130.8403524</v>
      </c>
      <c r="R19" s="117">
        <v>1163.0705140299999</v>
      </c>
      <c r="S19" s="102">
        <v>-766.70328379000011</v>
      </c>
      <c r="T19" s="103">
        <v>1929.77379782</v>
      </c>
      <c r="U19" s="83"/>
      <c r="V19" s="131"/>
      <c r="W19" s="132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</row>
    <row r="20" spans="1:220" s="68" customFormat="1" ht="27" customHeight="1" x14ac:dyDescent="0.2">
      <c r="A20" s="65" t="s">
        <v>15</v>
      </c>
      <c r="B20" s="66" t="s">
        <v>31</v>
      </c>
      <c r="C20" s="117">
        <v>849.26634433000004</v>
      </c>
      <c r="D20" s="102">
        <v>0</v>
      </c>
      <c r="E20" s="103">
        <v>849.26634433000004</v>
      </c>
      <c r="F20" s="117">
        <v>1763.75461509</v>
      </c>
      <c r="G20" s="102">
        <v>0</v>
      </c>
      <c r="H20" s="103">
        <v>1763.75461509</v>
      </c>
      <c r="I20" s="117">
        <v>388.80774643000001</v>
      </c>
      <c r="J20" s="102">
        <v>-292.47427838000004</v>
      </c>
      <c r="K20" s="103">
        <v>681.28202481000005</v>
      </c>
      <c r="L20" s="117">
        <v>211.94758676000001</v>
      </c>
      <c r="M20" s="102">
        <v>-196.00370044000002</v>
      </c>
      <c r="N20" s="103">
        <v>407.95128720000002</v>
      </c>
      <c r="O20" s="117">
        <v>216.50799369000001</v>
      </c>
      <c r="P20" s="102">
        <v>-85.452561830000008</v>
      </c>
      <c r="Q20" s="103">
        <v>301.96055552000001</v>
      </c>
      <c r="R20" s="117">
        <v>3430.2842863000001</v>
      </c>
      <c r="S20" s="102">
        <v>-573.93054065000024</v>
      </c>
      <c r="T20" s="103">
        <v>4004.2148269500003</v>
      </c>
      <c r="U20" s="83"/>
      <c r="V20" s="131"/>
      <c r="W20" s="132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</row>
    <row r="21" spans="1:220" s="55" customFormat="1" ht="27" customHeight="1" x14ac:dyDescent="0.2">
      <c r="A21" s="105" t="s">
        <v>16</v>
      </c>
      <c r="B21" s="62" t="s">
        <v>32</v>
      </c>
      <c r="C21" s="117">
        <v>-9.7192564999999931</v>
      </c>
      <c r="D21" s="102">
        <v>0</v>
      </c>
      <c r="E21" s="104">
        <v>-9.7192564999999931</v>
      </c>
      <c r="F21" s="117">
        <v>-47.039700490000001</v>
      </c>
      <c r="G21" s="102">
        <v>0</v>
      </c>
      <c r="H21" s="104">
        <v>-47.039700490000001</v>
      </c>
      <c r="I21" s="117">
        <v>-12.106001580000004</v>
      </c>
      <c r="J21" s="102">
        <v>292.47427837999999</v>
      </c>
      <c r="K21" s="104">
        <v>-304.58027995999998</v>
      </c>
      <c r="L21" s="117">
        <v>-16.285900760000004</v>
      </c>
      <c r="M21" s="102">
        <v>196.00370043999999</v>
      </c>
      <c r="N21" s="104">
        <v>-212.28960119999999</v>
      </c>
      <c r="O21" s="117">
        <v>-6.0787990799999925</v>
      </c>
      <c r="P21" s="102">
        <v>85.452561829999979</v>
      </c>
      <c r="Q21" s="104">
        <v>-91.531360909999975</v>
      </c>
      <c r="R21" s="117">
        <v>-91.229658409999999</v>
      </c>
      <c r="S21" s="102">
        <v>573.93054065000001</v>
      </c>
      <c r="T21" s="104">
        <v>-665.16019905999997</v>
      </c>
      <c r="U21" s="82"/>
      <c r="V21" s="131"/>
      <c r="W21" s="132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</row>
    <row r="22" spans="1:220" s="55" customFormat="1" ht="27" customHeight="1" x14ac:dyDescent="0.2">
      <c r="A22" s="61" t="s">
        <v>17</v>
      </c>
      <c r="B22" s="70" t="s">
        <v>59</v>
      </c>
      <c r="C22" s="118">
        <v>46.785653689999997</v>
      </c>
      <c r="D22" s="102">
        <v>0</v>
      </c>
      <c r="E22" s="104">
        <v>46.785653689999997</v>
      </c>
      <c r="F22" s="118">
        <v>149.21523711</v>
      </c>
      <c r="G22" s="102">
        <v>0</v>
      </c>
      <c r="H22" s="104">
        <v>149.21523711</v>
      </c>
      <c r="I22" s="118">
        <v>-40.601040589999997</v>
      </c>
      <c r="J22" s="102">
        <v>0</v>
      </c>
      <c r="K22" s="104">
        <v>-40.601040589999997</v>
      </c>
      <c r="L22" s="118">
        <v>-23.964881980000001</v>
      </c>
      <c r="M22" s="102">
        <v>0</v>
      </c>
      <c r="N22" s="104">
        <v>-23.964881980000001</v>
      </c>
      <c r="O22" s="118">
        <v>-58.74641553</v>
      </c>
      <c r="P22" s="102">
        <v>0</v>
      </c>
      <c r="Q22" s="104">
        <v>-58.74641553</v>
      </c>
      <c r="R22" s="118">
        <v>72.688552700000002</v>
      </c>
      <c r="S22" s="102">
        <v>0</v>
      </c>
      <c r="T22" s="104">
        <v>72.688552700000002</v>
      </c>
      <c r="U22" s="82"/>
      <c r="V22" s="131"/>
      <c r="W22" s="132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</row>
    <row r="23" spans="1:220" s="55" customFormat="1" ht="27" customHeight="1" x14ac:dyDescent="0.2">
      <c r="A23" s="61" t="s">
        <v>18</v>
      </c>
      <c r="B23" s="70" t="s">
        <v>33</v>
      </c>
      <c r="C23" s="118">
        <v>-38.991991200000001</v>
      </c>
      <c r="D23" s="102">
        <v>0</v>
      </c>
      <c r="E23" s="103">
        <v>-38.991991200000001</v>
      </c>
      <c r="F23" s="118">
        <v>-127.57983374</v>
      </c>
      <c r="G23" s="102">
        <v>0</v>
      </c>
      <c r="H23" s="103">
        <v>-127.57983374</v>
      </c>
      <c r="I23" s="118">
        <v>-22.67622248</v>
      </c>
      <c r="J23" s="102">
        <v>0</v>
      </c>
      <c r="K23" s="103">
        <v>-22.67622248</v>
      </c>
      <c r="L23" s="118">
        <v>-5.10894929</v>
      </c>
      <c r="M23" s="102">
        <v>0</v>
      </c>
      <c r="N23" s="103">
        <v>-5.10894929</v>
      </c>
      <c r="O23" s="118">
        <v>-27.364323150000001</v>
      </c>
      <c r="P23" s="102">
        <v>0</v>
      </c>
      <c r="Q23" s="103">
        <v>-27.364323150000001</v>
      </c>
      <c r="R23" s="118">
        <v>-221.72131985999999</v>
      </c>
      <c r="S23" s="102">
        <v>0</v>
      </c>
      <c r="T23" s="103">
        <v>-221.72131985999999</v>
      </c>
      <c r="U23" s="82"/>
      <c r="V23" s="131"/>
      <c r="W23" s="132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</row>
    <row r="24" spans="1:220" s="55" customFormat="1" ht="27" customHeight="1" x14ac:dyDescent="0.2">
      <c r="A24" s="61" t="s">
        <v>19</v>
      </c>
      <c r="B24" s="70" t="s">
        <v>34</v>
      </c>
      <c r="C24" s="117">
        <v>-141.74898562000001</v>
      </c>
      <c r="D24" s="102">
        <v>0</v>
      </c>
      <c r="E24" s="103">
        <v>-141.74898562000001</v>
      </c>
      <c r="F24" s="117">
        <v>-176.28587010999999</v>
      </c>
      <c r="G24" s="102">
        <v>0</v>
      </c>
      <c r="H24" s="103">
        <v>-176.28587010999999</v>
      </c>
      <c r="I24" s="117">
        <v>-126.51588683999999</v>
      </c>
      <c r="J24" s="102">
        <v>0</v>
      </c>
      <c r="K24" s="103">
        <v>-126.51588683999999</v>
      </c>
      <c r="L24" s="117">
        <v>-18.98210744</v>
      </c>
      <c r="M24" s="102">
        <v>0</v>
      </c>
      <c r="N24" s="103">
        <v>-18.98210744</v>
      </c>
      <c r="O24" s="117">
        <v>-19.086329240000001</v>
      </c>
      <c r="P24" s="102">
        <v>0</v>
      </c>
      <c r="Q24" s="103">
        <v>-19.086329240000001</v>
      </c>
      <c r="R24" s="117">
        <v>-482.61917925</v>
      </c>
      <c r="S24" s="102">
        <v>0</v>
      </c>
      <c r="T24" s="103">
        <v>-482.61917925</v>
      </c>
      <c r="U24" s="83"/>
      <c r="V24" s="131"/>
      <c r="W24" s="132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</row>
    <row r="25" spans="1:220" s="68" customFormat="1" ht="27" customHeight="1" x14ac:dyDescent="0.2">
      <c r="A25" s="65" t="s">
        <v>20</v>
      </c>
      <c r="B25" s="66" t="s">
        <v>35</v>
      </c>
      <c r="C25" s="117">
        <v>705.5917647</v>
      </c>
      <c r="D25" s="102">
        <v>0</v>
      </c>
      <c r="E25" s="103">
        <v>705.5917647</v>
      </c>
      <c r="F25" s="117">
        <v>1562.06444786</v>
      </c>
      <c r="G25" s="102">
        <v>0</v>
      </c>
      <c r="H25" s="103">
        <v>1562.06444786</v>
      </c>
      <c r="I25" s="117">
        <v>186.90859494</v>
      </c>
      <c r="J25" s="102">
        <v>0</v>
      </c>
      <c r="K25" s="103">
        <v>186.90859494</v>
      </c>
      <c r="L25" s="117">
        <v>147.60574729000001</v>
      </c>
      <c r="M25" s="102">
        <v>0</v>
      </c>
      <c r="N25" s="103">
        <v>147.60574729000001</v>
      </c>
      <c r="O25" s="117">
        <v>105.23212669</v>
      </c>
      <c r="P25" s="102">
        <v>0</v>
      </c>
      <c r="Q25" s="103">
        <v>105.23212669</v>
      </c>
      <c r="R25" s="117">
        <v>2707.40268148</v>
      </c>
      <c r="S25" s="102">
        <v>0</v>
      </c>
      <c r="T25" s="103">
        <v>2707.40268148</v>
      </c>
      <c r="U25" s="83"/>
      <c r="V25" s="131"/>
      <c r="W25" s="132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</row>
    <row r="26" spans="1:220" s="86" customFormat="1" ht="15" x14ac:dyDescent="0.25">
      <c r="R26" s="87"/>
      <c r="S26" s="87"/>
      <c r="T26" s="87"/>
    </row>
    <row r="27" spans="1:220" s="74" customFormat="1" x14ac:dyDescent="0.2"/>
    <row r="28" spans="1:220" s="74" customFormat="1" x14ac:dyDescent="0.2"/>
    <row r="29" spans="1:220" s="74" customFormat="1" x14ac:dyDescent="0.2"/>
    <row r="30" spans="1:220" s="74" customFormat="1" x14ac:dyDescent="0.2"/>
    <row r="31" spans="1:220" s="74" customFormat="1" x14ac:dyDescent="0.2"/>
    <row r="32" spans="1:220" s="74" customFormat="1" x14ac:dyDescent="0.2"/>
    <row r="33" s="74" customFormat="1" x14ac:dyDescent="0.2"/>
    <row r="34" s="74" customFormat="1" x14ac:dyDescent="0.2"/>
    <row r="35" s="74" customFormat="1" x14ac:dyDescent="0.2"/>
    <row r="36" s="74" customFormat="1" x14ac:dyDescent="0.2"/>
    <row r="37" s="74" customFormat="1" x14ac:dyDescent="0.2"/>
    <row r="38" s="74" customFormat="1" x14ac:dyDescent="0.2"/>
    <row r="39" s="74" customFormat="1" x14ac:dyDescent="0.2"/>
    <row r="40" s="74" customFormat="1" x14ac:dyDescent="0.2"/>
    <row r="41" s="74" customFormat="1" x14ac:dyDescent="0.2"/>
    <row r="42" s="74" customFormat="1" x14ac:dyDescent="0.2"/>
    <row r="43" s="74" customFormat="1" x14ac:dyDescent="0.2"/>
    <row r="44" s="74" customFormat="1" x14ac:dyDescent="0.2"/>
    <row r="45" s="74" customFormat="1" x14ac:dyDescent="0.2"/>
    <row r="46" s="74" customFormat="1" x14ac:dyDescent="0.2"/>
    <row r="47" s="74" customFormat="1" x14ac:dyDescent="0.2"/>
    <row r="48" s="74" customFormat="1" x14ac:dyDescent="0.2"/>
    <row r="49" s="74" customFormat="1" x14ac:dyDescent="0.2"/>
    <row r="50" s="74" customFormat="1" x14ac:dyDescent="0.2"/>
    <row r="51" s="74" customFormat="1" x14ac:dyDescent="0.2"/>
    <row r="52" s="74" customFormat="1" x14ac:dyDescent="0.2"/>
    <row r="53" s="74" customFormat="1" x14ac:dyDescent="0.2"/>
    <row r="54" s="74" customFormat="1" x14ac:dyDescent="0.2"/>
    <row r="55" s="74" customFormat="1" x14ac:dyDescent="0.2"/>
    <row r="56" s="74" customFormat="1" x14ac:dyDescent="0.2"/>
    <row r="57" s="74" customFormat="1" x14ac:dyDescent="0.2"/>
    <row r="58" s="74" customFormat="1" x14ac:dyDescent="0.2"/>
    <row r="59" s="74" customFormat="1" x14ac:dyDescent="0.2"/>
    <row r="60" s="74" customFormat="1" x14ac:dyDescent="0.2"/>
    <row r="61" s="74" customFormat="1" x14ac:dyDescent="0.2"/>
    <row r="62" s="74" customFormat="1" x14ac:dyDescent="0.2"/>
    <row r="63" s="74" customFormat="1" x14ac:dyDescent="0.2"/>
    <row r="64" s="74" customFormat="1" x14ac:dyDescent="0.2"/>
    <row r="65" s="74" customFormat="1" x14ac:dyDescent="0.2"/>
    <row r="66" s="74" customFormat="1" x14ac:dyDescent="0.2"/>
    <row r="67" s="74" customFormat="1" x14ac:dyDescent="0.2"/>
    <row r="68" s="74" customFormat="1" x14ac:dyDescent="0.2"/>
    <row r="69" s="74" customFormat="1" x14ac:dyDescent="0.2"/>
    <row r="70" s="74" customFormat="1" x14ac:dyDescent="0.2"/>
    <row r="71" s="74" customFormat="1" x14ac:dyDescent="0.2"/>
    <row r="72" s="74" customFormat="1" x14ac:dyDescent="0.2"/>
    <row r="73" s="74" customFormat="1" x14ac:dyDescent="0.2"/>
    <row r="74" s="74" customFormat="1" x14ac:dyDescent="0.2"/>
    <row r="75" s="74" customFormat="1" x14ac:dyDescent="0.2"/>
    <row r="76" s="74" customFormat="1" x14ac:dyDescent="0.2"/>
    <row r="77" s="74" customFormat="1" x14ac:dyDescent="0.2"/>
    <row r="78" s="74" customFormat="1" x14ac:dyDescent="0.2"/>
    <row r="79" s="74" customFormat="1" x14ac:dyDescent="0.2"/>
    <row r="80" s="74" customFormat="1" x14ac:dyDescent="0.2"/>
    <row r="81" s="74" customFormat="1" x14ac:dyDescent="0.2"/>
    <row r="82" s="74" customFormat="1" x14ac:dyDescent="0.2"/>
    <row r="83" s="74" customFormat="1" x14ac:dyDescent="0.2"/>
    <row r="84" s="74" customFormat="1" x14ac:dyDescent="0.2"/>
    <row r="85" s="74" customFormat="1" x14ac:dyDescent="0.2"/>
    <row r="86" s="74" customFormat="1" x14ac:dyDescent="0.2"/>
    <row r="87" s="74" customFormat="1" x14ac:dyDescent="0.2"/>
    <row r="88" s="74" customFormat="1" x14ac:dyDescent="0.2"/>
    <row r="89" s="74" customFormat="1" x14ac:dyDescent="0.2"/>
    <row r="90" s="74" customFormat="1" x14ac:dyDescent="0.2"/>
    <row r="91" s="74" customFormat="1" x14ac:dyDescent="0.2"/>
    <row r="92" s="74" customFormat="1" x14ac:dyDescent="0.2"/>
    <row r="93" s="74" customFormat="1" x14ac:dyDescent="0.2"/>
    <row r="94" s="74" customFormat="1" x14ac:dyDescent="0.2"/>
    <row r="95" s="74" customFormat="1" x14ac:dyDescent="0.2"/>
    <row r="96" s="74" customFormat="1" x14ac:dyDescent="0.2"/>
    <row r="97" s="74" customFormat="1" x14ac:dyDescent="0.2"/>
    <row r="98" s="74" customFormat="1" x14ac:dyDescent="0.2"/>
    <row r="99" s="74" customFormat="1" x14ac:dyDescent="0.2"/>
    <row r="100" s="74" customFormat="1" x14ac:dyDescent="0.2"/>
    <row r="101" s="74" customFormat="1" x14ac:dyDescent="0.2"/>
    <row r="102" s="74" customFormat="1" x14ac:dyDescent="0.2"/>
    <row r="103" s="74" customFormat="1" x14ac:dyDescent="0.2"/>
    <row r="104" s="74" customFormat="1" x14ac:dyDescent="0.2"/>
    <row r="105" s="74" customFormat="1" x14ac:dyDescent="0.2"/>
    <row r="106" s="74" customFormat="1" x14ac:dyDescent="0.2"/>
    <row r="107" s="74" customFormat="1" x14ac:dyDescent="0.2"/>
    <row r="108" s="74" customFormat="1" x14ac:dyDescent="0.2"/>
    <row r="109" s="74" customFormat="1" x14ac:dyDescent="0.2"/>
    <row r="110" s="74" customFormat="1" x14ac:dyDescent="0.2"/>
    <row r="111" s="74" customFormat="1" x14ac:dyDescent="0.2"/>
    <row r="112" s="74" customFormat="1" x14ac:dyDescent="0.2"/>
    <row r="113" s="74" customFormat="1" x14ac:dyDescent="0.2"/>
    <row r="114" s="74" customFormat="1" x14ac:dyDescent="0.2"/>
    <row r="115" s="74" customFormat="1" x14ac:dyDescent="0.2"/>
    <row r="116" s="74" customFormat="1" x14ac:dyDescent="0.2"/>
    <row r="117" s="74" customFormat="1" x14ac:dyDescent="0.2"/>
    <row r="118" s="74" customFormat="1" x14ac:dyDescent="0.2"/>
    <row r="119" s="74" customFormat="1" x14ac:dyDescent="0.2"/>
    <row r="120" s="74" customFormat="1" x14ac:dyDescent="0.2"/>
    <row r="121" s="74" customFormat="1" x14ac:dyDescent="0.2"/>
    <row r="122" s="74" customFormat="1" x14ac:dyDescent="0.2"/>
    <row r="123" s="74" customFormat="1" x14ac:dyDescent="0.2"/>
    <row r="124" s="74" customFormat="1" x14ac:dyDescent="0.2"/>
    <row r="125" s="74" customFormat="1" x14ac:dyDescent="0.2"/>
    <row r="126" s="74" customFormat="1" x14ac:dyDescent="0.2"/>
    <row r="127" s="74" customFormat="1" x14ac:dyDescent="0.2"/>
    <row r="128" s="74" customFormat="1" x14ac:dyDescent="0.2"/>
    <row r="129" s="74" customFormat="1" x14ac:dyDescent="0.2"/>
    <row r="130" s="74" customFormat="1" x14ac:dyDescent="0.2"/>
    <row r="131" s="74" customFormat="1" x14ac:dyDescent="0.2"/>
    <row r="132" s="74" customFormat="1" x14ac:dyDescent="0.2"/>
    <row r="133" s="74" customFormat="1" x14ac:dyDescent="0.2"/>
    <row r="134" s="74" customFormat="1" x14ac:dyDescent="0.2"/>
    <row r="135" s="74" customFormat="1" x14ac:dyDescent="0.2"/>
    <row r="136" s="74" customFormat="1" x14ac:dyDescent="0.2"/>
    <row r="137" s="74" customFormat="1" x14ac:dyDescent="0.2"/>
    <row r="138" s="74" customFormat="1" x14ac:dyDescent="0.2"/>
    <row r="139" s="74" customFormat="1" x14ac:dyDescent="0.2"/>
    <row r="140" s="74" customFormat="1" x14ac:dyDescent="0.2"/>
    <row r="141" s="74" customFormat="1" x14ac:dyDescent="0.2"/>
    <row r="142" s="74" customFormat="1" x14ac:dyDescent="0.2"/>
    <row r="143" s="74" customFormat="1" x14ac:dyDescent="0.2"/>
    <row r="144" s="74" customFormat="1" x14ac:dyDescent="0.2"/>
    <row r="145" s="74" customFormat="1" x14ac:dyDescent="0.2"/>
    <row r="146" s="74" customFormat="1" x14ac:dyDescent="0.2"/>
    <row r="147" s="74" customFormat="1" x14ac:dyDescent="0.2"/>
    <row r="148" s="74" customFormat="1" x14ac:dyDescent="0.2"/>
    <row r="149" s="74" customFormat="1" x14ac:dyDescent="0.2"/>
    <row r="150" s="74" customFormat="1" x14ac:dyDescent="0.2"/>
    <row r="151" s="74" customFormat="1" x14ac:dyDescent="0.2"/>
    <row r="152" s="74" customFormat="1" x14ac:dyDescent="0.2"/>
    <row r="153" s="74" customFormat="1" x14ac:dyDescent="0.2"/>
    <row r="154" s="74" customFormat="1" x14ac:dyDescent="0.2"/>
    <row r="155" s="74" customFormat="1" x14ac:dyDescent="0.2"/>
    <row r="156" s="74" customFormat="1" x14ac:dyDescent="0.2"/>
    <row r="157" s="74" customFormat="1" x14ac:dyDescent="0.2"/>
    <row r="158" s="74" customFormat="1" x14ac:dyDescent="0.2"/>
    <row r="159" s="74" customFormat="1" x14ac:dyDescent="0.2"/>
    <row r="160" s="74" customFormat="1" x14ac:dyDescent="0.2"/>
    <row r="161" s="74" customFormat="1" x14ac:dyDescent="0.2"/>
    <row r="162" s="74" customFormat="1" x14ac:dyDescent="0.2"/>
    <row r="163" s="74" customFormat="1" x14ac:dyDescent="0.2"/>
    <row r="164" s="74" customFormat="1" x14ac:dyDescent="0.2"/>
    <row r="165" s="74" customFormat="1" x14ac:dyDescent="0.2"/>
    <row r="166" s="74" customFormat="1" x14ac:dyDescent="0.2"/>
    <row r="167" s="74" customFormat="1" x14ac:dyDescent="0.2"/>
    <row r="168" s="74" customFormat="1" x14ac:dyDescent="0.2"/>
    <row r="169" s="74" customFormat="1" x14ac:dyDescent="0.2"/>
    <row r="170" s="74" customFormat="1" x14ac:dyDescent="0.2"/>
    <row r="171" s="74" customFormat="1" x14ac:dyDescent="0.2"/>
    <row r="172" s="74" customFormat="1" x14ac:dyDescent="0.2"/>
    <row r="173" s="74" customFormat="1" x14ac:dyDescent="0.2"/>
    <row r="174" s="74" customFormat="1" x14ac:dyDescent="0.2"/>
    <row r="175" s="74" customFormat="1" x14ac:dyDescent="0.2"/>
    <row r="176" s="74" customFormat="1" x14ac:dyDescent="0.2"/>
    <row r="177" s="74" customFormat="1" x14ac:dyDescent="0.2"/>
    <row r="178" s="74" customFormat="1" x14ac:dyDescent="0.2"/>
    <row r="179" s="74" customFormat="1" x14ac:dyDescent="0.2"/>
    <row r="180" s="74" customFormat="1" x14ac:dyDescent="0.2"/>
    <row r="181" s="74" customFormat="1" x14ac:dyDescent="0.2"/>
    <row r="182" s="74" customFormat="1" x14ac:dyDescent="0.2"/>
    <row r="183" s="74" customFormat="1" x14ac:dyDescent="0.2"/>
    <row r="184" s="74" customFormat="1" x14ac:dyDescent="0.2"/>
    <row r="185" s="74" customFormat="1" x14ac:dyDescent="0.2"/>
    <row r="186" s="74" customFormat="1" x14ac:dyDescent="0.2"/>
    <row r="187" s="74" customFormat="1" x14ac:dyDescent="0.2"/>
    <row r="188" s="74" customFormat="1" x14ac:dyDescent="0.2"/>
    <row r="189" s="74" customFormat="1" x14ac:dyDescent="0.2"/>
    <row r="190" s="74" customFormat="1" x14ac:dyDescent="0.2"/>
    <row r="191" s="74" customFormat="1" x14ac:dyDescent="0.2"/>
    <row r="192" s="74" customFormat="1" x14ac:dyDescent="0.2"/>
    <row r="193" s="74" customFormat="1" x14ac:dyDescent="0.2"/>
    <row r="194" s="74" customFormat="1" x14ac:dyDescent="0.2"/>
    <row r="195" s="74" customFormat="1" x14ac:dyDescent="0.2"/>
    <row r="196" s="74" customFormat="1" x14ac:dyDescent="0.2"/>
    <row r="197" s="74" customFormat="1" x14ac:dyDescent="0.2"/>
    <row r="198" s="74" customFormat="1" x14ac:dyDescent="0.2"/>
    <row r="199" s="74" customFormat="1" x14ac:dyDescent="0.2"/>
    <row r="200" s="74" customFormat="1" x14ac:dyDescent="0.2"/>
    <row r="201" s="74" customFormat="1" x14ac:dyDescent="0.2"/>
    <row r="202" s="74" customFormat="1" x14ac:dyDescent="0.2"/>
    <row r="203" s="74" customFormat="1" x14ac:dyDescent="0.2"/>
    <row r="204" s="74" customFormat="1" x14ac:dyDescent="0.2"/>
    <row r="205" s="74" customFormat="1" x14ac:dyDescent="0.2"/>
    <row r="206" s="74" customFormat="1" x14ac:dyDescent="0.2"/>
    <row r="207" s="74" customFormat="1" x14ac:dyDescent="0.2"/>
    <row r="208" s="74" customFormat="1" x14ac:dyDescent="0.2"/>
    <row r="209" s="74" customFormat="1" x14ac:dyDescent="0.2"/>
    <row r="210" s="74" customFormat="1" x14ac:dyDescent="0.2"/>
    <row r="211" s="74" customFormat="1" x14ac:dyDescent="0.2"/>
    <row r="212" s="74" customFormat="1" x14ac:dyDescent="0.2"/>
    <row r="213" s="74" customFormat="1" x14ac:dyDescent="0.2"/>
    <row r="214" s="74" customFormat="1" x14ac:dyDescent="0.2"/>
    <row r="215" s="74" customFormat="1" x14ac:dyDescent="0.2"/>
    <row r="216" s="74" customFormat="1" x14ac:dyDescent="0.2"/>
    <row r="217" s="74" customFormat="1" x14ac:dyDescent="0.2"/>
    <row r="218" s="74" customFormat="1" x14ac:dyDescent="0.2"/>
    <row r="219" s="74" customFormat="1" x14ac:dyDescent="0.2"/>
    <row r="220" s="74" customFormat="1" x14ac:dyDescent="0.2"/>
    <row r="221" s="74" customFormat="1" x14ac:dyDescent="0.2"/>
    <row r="222" s="74" customFormat="1" x14ac:dyDescent="0.2"/>
    <row r="223" s="74" customFormat="1" x14ac:dyDescent="0.2"/>
    <row r="224" s="74" customFormat="1" x14ac:dyDescent="0.2"/>
    <row r="225" s="74" customFormat="1" x14ac:dyDescent="0.2"/>
    <row r="226" s="74" customFormat="1" x14ac:dyDescent="0.2"/>
    <row r="227" s="74" customFormat="1" x14ac:dyDescent="0.2"/>
    <row r="228" s="74" customFormat="1" x14ac:dyDescent="0.2"/>
    <row r="229" s="74" customFormat="1" x14ac:dyDescent="0.2"/>
    <row r="230" s="74" customFormat="1" x14ac:dyDescent="0.2"/>
    <row r="231" s="74" customFormat="1" x14ac:dyDescent="0.2"/>
    <row r="232" s="74" customFormat="1" x14ac:dyDescent="0.2"/>
    <row r="233" s="74" customFormat="1" x14ac:dyDescent="0.2"/>
    <row r="234" s="74" customFormat="1" x14ac:dyDescent="0.2"/>
    <row r="235" s="74" customFormat="1" x14ac:dyDescent="0.2"/>
    <row r="236" s="74" customFormat="1" x14ac:dyDescent="0.2"/>
    <row r="237" s="74" customFormat="1" x14ac:dyDescent="0.2"/>
    <row r="238" s="74" customFormat="1" x14ac:dyDescent="0.2"/>
    <row r="239" s="74" customFormat="1" x14ac:dyDescent="0.2"/>
    <row r="240" s="74" customFormat="1" x14ac:dyDescent="0.2"/>
    <row r="241" s="74" customFormat="1" x14ac:dyDescent="0.2"/>
    <row r="242" s="74" customFormat="1" x14ac:dyDescent="0.2"/>
    <row r="243" s="74" customFormat="1" x14ac:dyDescent="0.2"/>
    <row r="244" s="74" customFormat="1" x14ac:dyDescent="0.2"/>
    <row r="245" s="74" customFormat="1" x14ac:dyDescent="0.2"/>
    <row r="246" s="74" customFormat="1" x14ac:dyDescent="0.2"/>
    <row r="247" s="74" customFormat="1" x14ac:dyDescent="0.2"/>
    <row r="248" s="74" customFormat="1" x14ac:dyDescent="0.2"/>
    <row r="249" s="74" customFormat="1" x14ac:dyDescent="0.2"/>
    <row r="250" s="74" customFormat="1" x14ac:dyDescent="0.2"/>
    <row r="251" s="74" customFormat="1" x14ac:dyDescent="0.2"/>
    <row r="252" s="74" customFormat="1" x14ac:dyDescent="0.2"/>
    <row r="253" s="74" customFormat="1" x14ac:dyDescent="0.2"/>
    <row r="254" s="74" customFormat="1" x14ac:dyDescent="0.2"/>
    <row r="255" s="74" customFormat="1" x14ac:dyDescent="0.2"/>
    <row r="256" s="74" customFormat="1" x14ac:dyDescent="0.2"/>
    <row r="257" s="74" customFormat="1" x14ac:dyDescent="0.2"/>
    <row r="258" s="74" customFormat="1" x14ac:dyDescent="0.2"/>
    <row r="259" s="74" customFormat="1" x14ac:dyDescent="0.2"/>
    <row r="260" s="74" customFormat="1" x14ac:dyDescent="0.2"/>
    <row r="261" s="74" customFormat="1" x14ac:dyDescent="0.2"/>
    <row r="262" s="74" customFormat="1" x14ac:dyDescent="0.2"/>
    <row r="263" s="74" customFormat="1" x14ac:dyDescent="0.2"/>
    <row r="264" s="74" customFormat="1" x14ac:dyDescent="0.2"/>
    <row r="265" s="74" customFormat="1" x14ac:dyDescent="0.2"/>
    <row r="266" s="74" customFormat="1" x14ac:dyDescent="0.2"/>
    <row r="267" s="74" customFormat="1" x14ac:dyDescent="0.2"/>
    <row r="268" s="74" customFormat="1" x14ac:dyDescent="0.2"/>
    <row r="269" s="74" customFormat="1" x14ac:dyDescent="0.2"/>
    <row r="270" s="74" customFormat="1" x14ac:dyDescent="0.2"/>
    <row r="271" s="74" customFormat="1" x14ac:dyDescent="0.2"/>
    <row r="272" s="74" customFormat="1" x14ac:dyDescent="0.2"/>
    <row r="273" s="74" customFormat="1" x14ac:dyDescent="0.2"/>
    <row r="274" s="74" customFormat="1" x14ac:dyDescent="0.2"/>
    <row r="275" s="74" customFormat="1" x14ac:dyDescent="0.2"/>
    <row r="276" s="74" customFormat="1" x14ac:dyDescent="0.2"/>
    <row r="277" s="74" customFormat="1" x14ac:dyDescent="0.2"/>
    <row r="278" s="74" customFormat="1" x14ac:dyDescent="0.2"/>
    <row r="279" s="74" customFormat="1" x14ac:dyDescent="0.2"/>
    <row r="280" s="74" customFormat="1" x14ac:dyDescent="0.2"/>
    <row r="281" s="74" customFormat="1" x14ac:dyDescent="0.2"/>
    <row r="282" s="74" customFormat="1" x14ac:dyDescent="0.2"/>
    <row r="283" s="74" customFormat="1" x14ac:dyDescent="0.2"/>
    <row r="284" s="74" customFormat="1" x14ac:dyDescent="0.2"/>
    <row r="285" s="74" customFormat="1" x14ac:dyDescent="0.2"/>
    <row r="286" s="74" customFormat="1" x14ac:dyDescent="0.2"/>
    <row r="287" s="74" customFormat="1" x14ac:dyDescent="0.2"/>
    <row r="288" s="74" customFormat="1" x14ac:dyDescent="0.2"/>
    <row r="289" s="74" customFormat="1" x14ac:dyDescent="0.2"/>
    <row r="290" s="74" customFormat="1" x14ac:dyDescent="0.2"/>
    <row r="291" s="74" customFormat="1" x14ac:dyDescent="0.2"/>
    <row r="292" s="74" customFormat="1" x14ac:dyDescent="0.2"/>
    <row r="293" s="74" customFormat="1" x14ac:dyDescent="0.2"/>
    <row r="294" s="74" customFormat="1" x14ac:dyDescent="0.2"/>
    <row r="295" s="74" customFormat="1" x14ac:dyDescent="0.2"/>
    <row r="296" s="74" customFormat="1" x14ac:dyDescent="0.2"/>
    <row r="297" s="74" customFormat="1" x14ac:dyDescent="0.2"/>
    <row r="298" s="74" customFormat="1" x14ac:dyDescent="0.2"/>
    <row r="299" s="74" customFormat="1" x14ac:dyDescent="0.2"/>
    <row r="300" s="74" customFormat="1" x14ac:dyDescent="0.2"/>
    <row r="301" s="74" customFormat="1" x14ac:dyDescent="0.2"/>
    <row r="302" s="74" customFormat="1" x14ac:dyDescent="0.2"/>
    <row r="303" s="74" customFormat="1" x14ac:dyDescent="0.2"/>
    <row r="304" s="74" customFormat="1" x14ac:dyDescent="0.2"/>
    <row r="305" s="74" customFormat="1" x14ac:dyDescent="0.2"/>
    <row r="306" s="74" customFormat="1" x14ac:dyDescent="0.2"/>
    <row r="307" s="74" customFormat="1" x14ac:dyDescent="0.2"/>
    <row r="308" s="74" customFormat="1" x14ac:dyDescent="0.2"/>
    <row r="309" s="74" customFormat="1" x14ac:dyDescent="0.2"/>
    <row r="310" s="74" customFormat="1" x14ac:dyDescent="0.2"/>
    <row r="311" s="74" customFormat="1" x14ac:dyDescent="0.2"/>
    <row r="312" s="74" customFormat="1" x14ac:dyDescent="0.2"/>
    <row r="313" s="74" customFormat="1" x14ac:dyDescent="0.2"/>
    <row r="314" s="74" customFormat="1" x14ac:dyDescent="0.2"/>
    <row r="315" s="74" customFormat="1" x14ac:dyDescent="0.2"/>
    <row r="316" s="74" customFormat="1" x14ac:dyDescent="0.2"/>
    <row r="317" s="74" customFormat="1" x14ac:dyDescent="0.2"/>
    <row r="318" s="74" customFormat="1" x14ac:dyDescent="0.2"/>
    <row r="319" s="74" customFormat="1" x14ac:dyDescent="0.2"/>
    <row r="320" s="74" customFormat="1" x14ac:dyDescent="0.2"/>
    <row r="321" s="74" customFormat="1" x14ac:dyDescent="0.2"/>
    <row r="322" s="74" customFormat="1" x14ac:dyDescent="0.2"/>
    <row r="323" s="74" customFormat="1" x14ac:dyDescent="0.2"/>
    <row r="324" s="74" customFormat="1" x14ac:dyDescent="0.2"/>
    <row r="325" s="74" customFormat="1" x14ac:dyDescent="0.2"/>
    <row r="326" s="74" customFormat="1" x14ac:dyDescent="0.2"/>
    <row r="327" s="74" customFormat="1" x14ac:dyDescent="0.2"/>
  </sheetData>
  <mergeCells count="11">
    <mergeCell ref="V1:V25"/>
    <mergeCell ref="W1:W25"/>
    <mergeCell ref="C6:H6"/>
    <mergeCell ref="I6:Q6"/>
    <mergeCell ref="R6:T6"/>
    <mergeCell ref="U6:U10"/>
    <mergeCell ref="C7:E7"/>
    <mergeCell ref="F7:H7"/>
    <mergeCell ref="I7:K7"/>
    <mergeCell ref="L7:N7"/>
    <mergeCell ref="O7:Q7"/>
  </mergeCells>
  <pageMargins left="0.6692913385826772" right="0.39370078740157483" top="0.39370078740157483" bottom="0.78740157480314965" header="0.19685039370078741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C295E-DBE3-456C-8BE8-67A4EEF3D437}">
  <sheetPr>
    <tabColor rgb="FF2A909C"/>
    <pageSetUpPr fitToPage="1"/>
  </sheetPr>
  <dimension ref="A1:W26"/>
  <sheetViews>
    <sheetView showGridLines="0" topLeftCell="A13" zoomScale="70" zoomScaleNormal="70" zoomScaleSheetLayoutView="70" workbookViewId="0"/>
  </sheetViews>
  <sheetFormatPr baseColWidth="10" defaultColWidth="13.28515625" defaultRowHeight="10.199999999999999" x14ac:dyDescent="0.2"/>
  <cols>
    <col min="1" max="1" width="6.140625" style="108" customWidth="1"/>
    <col min="2" max="2" width="63.140625" style="108" customWidth="1"/>
    <col min="3" max="3" width="14.85546875" style="108" customWidth="1"/>
    <col min="4" max="4" width="10.85546875" style="108" customWidth="1"/>
    <col min="5" max="6" width="14.85546875" style="108" customWidth="1"/>
    <col min="7" max="7" width="10.85546875" style="108" customWidth="1"/>
    <col min="8" max="9" width="14.85546875" style="108" customWidth="1"/>
    <col min="10" max="10" width="10.85546875" style="108" customWidth="1"/>
    <col min="11" max="12" width="14.85546875" style="108" customWidth="1"/>
    <col min="13" max="13" width="10.85546875" style="108" customWidth="1"/>
    <col min="14" max="15" width="14.85546875" style="108" customWidth="1"/>
    <col min="16" max="16" width="10.85546875" style="108" customWidth="1"/>
    <col min="17" max="18" width="14.85546875" style="108" customWidth="1"/>
    <col min="19" max="19" width="10.85546875" style="108" customWidth="1"/>
    <col min="20" max="20" width="14.85546875" style="108" customWidth="1"/>
    <col min="21" max="21" width="6.7109375" style="108" customWidth="1"/>
    <col min="22" max="22" width="5.7109375" style="108" customWidth="1"/>
    <col min="23" max="23" width="6.28515625" style="108" customWidth="1"/>
    <col min="24" max="16384" width="13.28515625" style="108"/>
  </cols>
  <sheetData>
    <row r="1" spans="1:23" s="43" customFormat="1" ht="18" customHeight="1" x14ac:dyDescent="0.25">
      <c r="C1" s="107" t="s">
        <v>62</v>
      </c>
      <c r="D1" s="107"/>
      <c r="E1" s="107" t="s">
        <v>63</v>
      </c>
      <c r="F1" s="107" t="s">
        <v>64</v>
      </c>
      <c r="G1" s="107"/>
      <c r="H1" s="107" t="s">
        <v>65</v>
      </c>
      <c r="I1" s="107" t="s">
        <v>66</v>
      </c>
      <c r="J1" s="107"/>
      <c r="K1" s="107" t="s">
        <v>67</v>
      </c>
      <c r="L1" s="107" t="s">
        <v>68</v>
      </c>
      <c r="M1" s="107"/>
      <c r="N1" s="107" t="s">
        <v>69</v>
      </c>
      <c r="O1" s="107" t="s">
        <v>70</v>
      </c>
      <c r="P1" s="107"/>
      <c r="Q1" s="107" t="s">
        <v>71</v>
      </c>
      <c r="R1" s="107" t="s">
        <v>72</v>
      </c>
      <c r="S1" s="107"/>
      <c r="T1" s="107" t="s">
        <v>73</v>
      </c>
      <c r="V1" s="131" t="str">
        <f>A3</f>
        <v>Q4 2019 restated vs. Q4 2019 (old)</v>
      </c>
      <c r="W1" s="132" t="s">
        <v>36</v>
      </c>
    </row>
    <row r="2" spans="1:23" s="31" customFormat="1" ht="27.6" x14ac:dyDescent="0.45">
      <c r="A2" s="35" t="s">
        <v>36</v>
      </c>
      <c r="V2" s="131"/>
      <c r="W2" s="132"/>
    </row>
    <row r="3" spans="1:23" s="35" customFormat="1" ht="28.2" thickBot="1" x14ac:dyDescent="0.5">
      <c r="A3" s="33" t="str">
        <f>SUBSTITUTE(C8&amp;" vs. "&amp;E8,CHAR(10)," ")</f>
        <v>Q4 2019 restated vs. Q4 2019 (old)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V3" s="131"/>
      <c r="W3" s="132"/>
    </row>
    <row r="4" spans="1:23" ht="15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31"/>
      <c r="W4" s="132"/>
    </row>
    <row r="5" spans="1:23" s="52" customFormat="1" ht="30" customHeight="1" x14ac:dyDescent="0.5">
      <c r="A5" s="93"/>
      <c r="B5" s="93"/>
      <c r="C5" s="93"/>
      <c r="D5" s="93"/>
      <c r="E5" s="94"/>
      <c r="F5" s="95"/>
      <c r="G5" s="95"/>
      <c r="H5" s="95"/>
      <c r="I5" s="95"/>
      <c r="J5" s="95"/>
      <c r="K5" s="96"/>
      <c r="L5" s="96"/>
      <c r="M5" s="96"/>
      <c r="N5" s="96"/>
      <c r="Q5" s="97"/>
      <c r="U5" s="51"/>
      <c r="V5" s="131"/>
      <c r="W5" s="132"/>
    </row>
    <row r="6" spans="1:23" s="55" customFormat="1" ht="34.5" customHeight="1" thickBot="1" x14ac:dyDescent="0.25">
      <c r="A6" s="98" t="s">
        <v>24</v>
      </c>
      <c r="B6" s="99"/>
      <c r="C6" s="133" t="s">
        <v>4</v>
      </c>
      <c r="D6" s="133"/>
      <c r="E6" s="133"/>
      <c r="F6" s="133"/>
      <c r="G6" s="133"/>
      <c r="H6" s="133"/>
      <c r="I6" s="134" t="s">
        <v>21</v>
      </c>
      <c r="J6" s="134"/>
      <c r="K6" s="134"/>
      <c r="L6" s="134"/>
      <c r="M6" s="134"/>
      <c r="N6" s="134"/>
      <c r="O6" s="134"/>
      <c r="P6" s="134"/>
      <c r="Q6" s="134"/>
      <c r="R6" s="135" t="s">
        <v>37</v>
      </c>
      <c r="S6" s="135"/>
      <c r="T6" s="135"/>
      <c r="U6" s="126"/>
      <c r="V6" s="131"/>
      <c r="W6" s="132"/>
    </row>
    <row r="7" spans="1:23" s="36" customFormat="1" ht="61.5" customHeight="1" thickBot="1" x14ac:dyDescent="0.35">
      <c r="A7" s="56"/>
      <c r="B7" s="56"/>
      <c r="C7" s="129" t="s">
        <v>46</v>
      </c>
      <c r="D7" s="129"/>
      <c r="E7" s="129"/>
      <c r="F7" s="129" t="s">
        <v>38</v>
      </c>
      <c r="G7" s="129"/>
      <c r="H7" s="129"/>
      <c r="I7" s="129" t="s">
        <v>39</v>
      </c>
      <c r="J7" s="129"/>
      <c r="K7" s="129"/>
      <c r="L7" s="129" t="s">
        <v>40</v>
      </c>
      <c r="M7" s="129"/>
      <c r="N7" s="129"/>
      <c r="O7" s="130" t="s">
        <v>41</v>
      </c>
      <c r="P7" s="130"/>
      <c r="Q7" s="130"/>
      <c r="R7" s="93"/>
      <c r="S7" s="93"/>
      <c r="T7" s="93"/>
      <c r="U7" s="126"/>
      <c r="V7" s="131"/>
      <c r="W7" s="132"/>
    </row>
    <row r="8" spans="1:23" s="36" customFormat="1" ht="48" customHeight="1" x14ac:dyDescent="0.3">
      <c r="A8" s="57" t="s">
        <v>42</v>
      </c>
      <c r="B8" s="100"/>
      <c r="C8" s="116" t="s">
        <v>86</v>
      </c>
      <c r="D8" s="91" t="s">
        <v>60</v>
      </c>
      <c r="E8" s="59" t="s">
        <v>78</v>
      </c>
      <c r="F8" s="116" t="str">
        <f t="shared" ref="F8:Q8" si="0">C8</f>
        <v>Q4 2019
restated</v>
      </c>
      <c r="G8" s="91" t="str">
        <f t="shared" si="0"/>
        <v xml:space="preserve">Adj. </v>
      </c>
      <c r="H8" s="59" t="str">
        <f t="shared" si="0"/>
        <v>Q4 2019 (old)</v>
      </c>
      <c r="I8" s="116" t="str">
        <f t="shared" si="0"/>
        <v>Q4 2019
restated</v>
      </c>
      <c r="J8" s="91" t="str">
        <f t="shared" si="0"/>
        <v xml:space="preserve">Adj. </v>
      </c>
      <c r="K8" s="59" t="str">
        <f t="shared" si="0"/>
        <v>Q4 2019 (old)</v>
      </c>
      <c r="L8" s="116" t="str">
        <f t="shared" si="0"/>
        <v>Q4 2019
restated</v>
      </c>
      <c r="M8" s="91" t="str">
        <f t="shared" si="0"/>
        <v xml:space="preserve">Adj. </v>
      </c>
      <c r="N8" s="59" t="str">
        <f t="shared" si="0"/>
        <v>Q4 2019 (old)</v>
      </c>
      <c r="O8" s="116" t="str">
        <f t="shared" si="0"/>
        <v>Q4 2019
restated</v>
      </c>
      <c r="P8" s="91" t="str">
        <f t="shared" si="0"/>
        <v xml:space="preserve">Adj. </v>
      </c>
      <c r="Q8" s="59" t="str">
        <f t="shared" si="0"/>
        <v>Q4 2019 (old)</v>
      </c>
      <c r="R8" s="116" t="str">
        <f>C8</f>
        <v>Q4 2019
restated</v>
      </c>
      <c r="S8" s="91" t="str">
        <f>P8</f>
        <v xml:space="preserve">Adj. </v>
      </c>
      <c r="T8" s="59" t="str">
        <f>E8</f>
        <v>Q4 2019 (old)</v>
      </c>
      <c r="U8" s="126"/>
      <c r="V8" s="131"/>
      <c r="W8" s="132"/>
    </row>
    <row r="9" spans="1:23" s="55" customFormat="1" ht="27" customHeight="1" x14ac:dyDescent="0.2">
      <c r="A9" s="37" t="s">
        <v>25</v>
      </c>
      <c r="B9" s="38"/>
      <c r="C9" s="117">
        <v>3090.8931082899999</v>
      </c>
      <c r="D9" s="102">
        <v>0</v>
      </c>
      <c r="E9" s="103">
        <v>3090.8931082899999</v>
      </c>
      <c r="F9" s="117">
        <v>5171.7570460200004</v>
      </c>
      <c r="G9" s="102">
        <v>0</v>
      </c>
      <c r="H9" s="103">
        <v>5171.7570460200004</v>
      </c>
      <c r="I9" s="117">
        <v>2326.5071711800001</v>
      </c>
      <c r="J9" s="102">
        <v>0</v>
      </c>
      <c r="K9" s="103">
        <v>2326.5071711800001</v>
      </c>
      <c r="L9" s="117">
        <v>695.21552474999999</v>
      </c>
      <c r="M9" s="102">
        <v>0</v>
      </c>
      <c r="N9" s="103">
        <v>695.21552474999999</v>
      </c>
      <c r="O9" s="117">
        <v>1255.72946183</v>
      </c>
      <c r="P9" s="102">
        <v>0</v>
      </c>
      <c r="Q9" s="103">
        <v>1255.72946183</v>
      </c>
      <c r="R9" s="118">
        <v>12540.102312069999</v>
      </c>
      <c r="S9" s="102">
        <v>0</v>
      </c>
      <c r="T9" s="103">
        <v>12540.102312069999</v>
      </c>
      <c r="U9" s="126"/>
      <c r="V9" s="131"/>
      <c r="W9" s="132"/>
    </row>
    <row r="10" spans="1:23" s="55" customFormat="1" ht="27" customHeight="1" x14ac:dyDescent="0.2">
      <c r="A10" s="40" t="s">
        <v>5</v>
      </c>
      <c r="B10" s="40" t="s">
        <v>43</v>
      </c>
      <c r="C10" s="117">
        <v>2778.2319356799999</v>
      </c>
      <c r="D10" s="102">
        <v>0</v>
      </c>
      <c r="E10" s="103">
        <v>2778.2319356799999</v>
      </c>
      <c r="F10" s="117">
        <v>5346.5398561100001</v>
      </c>
      <c r="G10" s="102">
        <v>0</v>
      </c>
      <c r="H10" s="103">
        <v>5346.5398561100001</v>
      </c>
      <c r="I10" s="117">
        <v>2331.2450015099998</v>
      </c>
      <c r="J10" s="102">
        <v>0</v>
      </c>
      <c r="K10" s="103">
        <v>2331.2450015099998</v>
      </c>
      <c r="L10" s="117">
        <v>863.49161962000005</v>
      </c>
      <c r="M10" s="102">
        <v>0</v>
      </c>
      <c r="N10" s="103">
        <v>863.49161962000005</v>
      </c>
      <c r="O10" s="117">
        <v>1195.02336889</v>
      </c>
      <c r="P10" s="102">
        <v>0</v>
      </c>
      <c r="Q10" s="103">
        <v>1195.02336889</v>
      </c>
      <c r="R10" s="119">
        <v>12514.531781809999</v>
      </c>
      <c r="S10" s="102">
        <v>0</v>
      </c>
      <c r="T10" s="113">
        <v>12514.531781809999</v>
      </c>
      <c r="U10" s="126"/>
      <c r="V10" s="131"/>
      <c r="W10" s="132"/>
    </row>
    <row r="11" spans="1:23" s="55" customFormat="1" ht="27" customHeight="1" x14ac:dyDescent="0.2">
      <c r="A11" s="61" t="s">
        <v>6</v>
      </c>
      <c r="B11" s="62" t="s">
        <v>47</v>
      </c>
      <c r="C11" s="117">
        <v>155.178786</v>
      </c>
      <c r="D11" s="102">
        <v>0</v>
      </c>
      <c r="E11" s="103">
        <v>155.178786</v>
      </c>
      <c r="F11" s="117">
        <v>327.17481900000001</v>
      </c>
      <c r="G11" s="102">
        <v>0</v>
      </c>
      <c r="H11" s="103">
        <v>327.17481900000001</v>
      </c>
      <c r="I11" s="117">
        <v>848.98970608000002</v>
      </c>
      <c r="J11" s="102">
        <v>0</v>
      </c>
      <c r="K11" s="103">
        <v>848.98970608000002</v>
      </c>
      <c r="L11" s="117">
        <v>18.47509526</v>
      </c>
      <c r="M11" s="102">
        <v>0</v>
      </c>
      <c r="N11" s="103">
        <v>18.47509526</v>
      </c>
      <c r="O11" s="117">
        <v>126.86690024000001</v>
      </c>
      <c r="P11" s="102">
        <v>0</v>
      </c>
      <c r="Q11" s="103">
        <v>126.86690024000001</v>
      </c>
      <c r="R11" s="119">
        <v>1476.6853065800001</v>
      </c>
      <c r="S11" s="102">
        <v>0</v>
      </c>
      <c r="T11" s="113">
        <v>1476.6853065800001</v>
      </c>
      <c r="U11" s="82"/>
      <c r="V11" s="131"/>
      <c r="W11" s="132"/>
    </row>
    <row r="12" spans="1:23" s="55" customFormat="1" ht="27" customHeight="1" x14ac:dyDescent="0.2">
      <c r="A12" s="40" t="s">
        <v>7</v>
      </c>
      <c r="B12" s="62" t="s">
        <v>26</v>
      </c>
      <c r="C12" s="117">
        <v>-2314.73867599</v>
      </c>
      <c r="D12" s="102">
        <v>0</v>
      </c>
      <c r="E12" s="103">
        <v>-2314.73867599</v>
      </c>
      <c r="F12" s="117">
        <v>-3947.26794316</v>
      </c>
      <c r="G12" s="102">
        <v>0</v>
      </c>
      <c r="H12" s="103">
        <v>-3947.26794316</v>
      </c>
      <c r="I12" s="117">
        <v>-2751.87954627</v>
      </c>
      <c r="J12" s="102">
        <v>0</v>
      </c>
      <c r="K12" s="103">
        <v>-2751.87954627</v>
      </c>
      <c r="L12" s="117">
        <v>-528.70966528999998</v>
      </c>
      <c r="M12" s="102">
        <v>0</v>
      </c>
      <c r="N12" s="103">
        <v>-528.70966528999998</v>
      </c>
      <c r="O12" s="117">
        <v>-919.47672408000005</v>
      </c>
      <c r="P12" s="102">
        <v>0</v>
      </c>
      <c r="Q12" s="103">
        <v>-919.47672408000005</v>
      </c>
      <c r="R12" s="119">
        <v>-10462.07255479</v>
      </c>
      <c r="S12" s="102">
        <v>0</v>
      </c>
      <c r="T12" s="113">
        <v>-10462.07255479</v>
      </c>
      <c r="U12" s="82"/>
      <c r="V12" s="131"/>
      <c r="W12" s="132"/>
    </row>
    <row r="13" spans="1:23" s="55" customFormat="1" ht="27" customHeight="1" x14ac:dyDescent="0.2">
      <c r="A13" s="61" t="s">
        <v>8</v>
      </c>
      <c r="B13" s="62" t="s">
        <v>44</v>
      </c>
      <c r="C13" s="117">
        <v>-575.83233523000001</v>
      </c>
      <c r="D13" s="102">
        <v>12.793767239999966</v>
      </c>
      <c r="E13" s="103">
        <v>-588.62610246999998</v>
      </c>
      <c r="F13" s="117">
        <v>-2022.33535351</v>
      </c>
      <c r="G13" s="102">
        <v>48.411533750000217</v>
      </c>
      <c r="H13" s="103">
        <v>-2070.7468872600002</v>
      </c>
      <c r="I13" s="117">
        <v>-391.92851088999998</v>
      </c>
      <c r="J13" s="102">
        <v>0</v>
      </c>
      <c r="K13" s="103">
        <v>-391.92851088999998</v>
      </c>
      <c r="L13" s="117">
        <v>-280.97567709999998</v>
      </c>
      <c r="M13" s="102">
        <v>0</v>
      </c>
      <c r="N13" s="103">
        <v>-280.97567709999998</v>
      </c>
      <c r="O13" s="117">
        <v>-421.97590213000001</v>
      </c>
      <c r="P13" s="102">
        <v>0</v>
      </c>
      <c r="Q13" s="103">
        <v>-421.97590213000001</v>
      </c>
      <c r="R13" s="119">
        <v>-3693.0477788599997</v>
      </c>
      <c r="S13" s="102">
        <v>61.205300990000069</v>
      </c>
      <c r="T13" s="113">
        <v>-3754.2530798499997</v>
      </c>
      <c r="U13" s="82"/>
      <c r="V13" s="131"/>
      <c r="W13" s="132"/>
    </row>
    <row r="14" spans="1:23" s="68" customFormat="1" ht="27" customHeight="1" x14ac:dyDescent="0.2">
      <c r="A14" s="65" t="s">
        <v>9</v>
      </c>
      <c r="B14" s="66" t="s">
        <v>27</v>
      </c>
      <c r="C14" s="117">
        <v>42.839710459999999</v>
      </c>
      <c r="D14" s="102">
        <v>12.793767239999998</v>
      </c>
      <c r="E14" s="103">
        <v>30.045943220000002</v>
      </c>
      <c r="F14" s="117">
        <v>-295.88862155999999</v>
      </c>
      <c r="G14" s="102">
        <v>48.41153374999999</v>
      </c>
      <c r="H14" s="103">
        <v>-344.30015530999998</v>
      </c>
      <c r="I14" s="117">
        <v>36.426650430000002</v>
      </c>
      <c r="J14" s="102">
        <v>0</v>
      </c>
      <c r="K14" s="103">
        <v>36.426650430000002</v>
      </c>
      <c r="L14" s="117">
        <v>72.281372489999995</v>
      </c>
      <c r="M14" s="102">
        <v>0</v>
      </c>
      <c r="N14" s="103">
        <v>72.281372489999995</v>
      </c>
      <c r="O14" s="117">
        <v>-19.562357080000002</v>
      </c>
      <c r="P14" s="102">
        <v>0</v>
      </c>
      <c r="Q14" s="103">
        <v>-19.562357080000002</v>
      </c>
      <c r="R14" s="119">
        <v>-163.90324526000001</v>
      </c>
      <c r="S14" s="102">
        <v>61.205300989999955</v>
      </c>
      <c r="T14" s="113">
        <v>-225.10854624999996</v>
      </c>
      <c r="U14" s="83"/>
      <c r="V14" s="131"/>
      <c r="W14" s="132"/>
    </row>
    <row r="15" spans="1:23" s="55" customFormat="1" ht="27" customHeight="1" x14ac:dyDescent="0.2">
      <c r="A15" s="61" t="s">
        <v>10</v>
      </c>
      <c r="B15" s="62" t="s">
        <v>28</v>
      </c>
      <c r="C15" s="117">
        <v>231.71487162</v>
      </c>
      <c r="D15" s="102">
        <v>6.353162569999995</v>
      </c>
      <c r="E15" s="103">
        <v>225.36170905</v>
      </c>
      <c r="F15" s="117">
        <v>648.24477246000004</v>
      </c>
      <c r="G15" s="102">
        <v>25.412650299999996</v>
      </c>
      <c r="H15" s="103">
        <v>622.83212216000004</v>
      </c>
      <c r="I15" s="117">
        <v>931.60135639999999</v>
      </c>
      <c r="J15" s="102">
        <v>0</v>
      </c>
      <c r="K15" s="103">
        <v>931.60135639999999</v>
      </c>
      <c r="L15" s="117">
        <v>52.498225699999999</v>
      </c>
      <c r="M15" s="102">
        <v>0</v>
      </c>
      <c r="N15" s="103">
        <v>52.498225699999999</v>
      </c>
      <c r="O15" s="117">
        <v>132.28841356000001</v>
      </c>
      <c r="P15" s="102">
        <v>0</v>
      </c>
      <c r="Q15" s="103">
        <v>132.28841356000001</v>
      </c>
      <c r="R15" s="119">
        <v>1996.34763974</v>
      </c>
      <c r="S15" s="102">
        <v>31.765812869999991</v>
      </c>
      <c r="T15" s="113">
        <v>1964.58182687</v>
      </c>
      <c r="U15" s="82"/>
      <c r="V15" s="131"/>
      <c r="W15" s="132"/>
    </row>
    <row r="16" spans="1:23" s="55" customFormat="1" ht="27" customHeight="1" x14ac:dyDescent="0.2">
      <c r="A16" s="61" t="s">
        <v>11</v>
      </c>
      <c r="B16" s="40" t="s">
        <v>29</v>
      </c>
      <c r="C16" s="117">
        <v>12.73838988</v>
      </c>
      <c r="D16" s="102">
        <v>2.0476497399999989</v>
      </c>
      <c r="E16" s="103">
        <v>10.690740140000001</v>
      </c>
      <c r="F16" s="117">
        <v>39.127033910000002</v>
      </c>
      <c r="G16" s="102">
        <v>0</v>
      </c>
      <c r="H16" s="103">
        <v>39.127033910000002</v>
      </c>
      <c r="I16" s="117">
        <v>173.0141126</v>
      </c>
      <c r="J16" s="102">
        <v>0</v>
      </c>
      <c r="K16" s="103">
        <v>173.0141126</v>
      </c>
      <c r="L16" s="117">
        <v>0</v>
      </c>
      <c r="M16" s="102">
        <v>0</v>
      </c>
      <c r="N16" s="103">
        <v>0</v>
      </c>
      <c r="O16" s="117">
        <v>69.355805180000004</v>
      </c>
      <c r="P16" s="102">
        <v>0</v>
      </c>
      <c r="Q16" s="103">
        <v>69.355805180000004</v>
      </c>
      <c r="R16" s="119">
        <v>294.23534157</v>
      </c>
      <c r="S16" s="102">
        <v>2.0476497399999971</v>
      </c>
      <c r="T16" s="113">
        <v>292.18769183000001</v>
      </c>
      <c r="U16" s="82"/>
      <c r="V16" s="131"/>
      <c r="W16" s="132"/>
    </row>
    <row r="17" spans="1:23" s="55" customFormat="1" ht="27" customHeight="1" x14ac:dyDescent="0.2">
      <c r="A17" s="61" t="s">
        <v>12</v>
      </c>
      <c r="B17" s="62" t="s">
        <v>45</v>
      </c>
      <c r="C17" s="117">
        <v>25.699335040000001</v>
      </c>
      <c r="D17" s="102">
        <v>-21.19457955</v>
      </c>
      <c r="E17" s="103">
        <v>46.893914590000001</v>
      </c>
      <c r="F17" s="117">
        <v>-94.103376729999994</v>
      </c>
      <c r="G17" s="102">
        <v>-73.824184049999985</v>
      </c>
      <c r="H17" s="103">
        <v>-20.279192680000001</v>
      </c>
      <c r="I17" s="117">
        <v>-109.19878708</v>
      </c>
      <c r="J17" s="102">
        <v>-92.412131380000005</v>
      </c>
      <c r="K17" s="103">
        <v>-16.786655700000001</v>
      </c>
      <c r="L17" s="117">
        <v>-45.077060019999998</v>
      </c>
      <c r="M17" s="102">
        <v>-58.641488969999997</v>
      </c>
      <c r="N17" s="103">
        <v>13.56442895</v>
      </c>
      <c r="O17" s="117">
        <v>-30.771763320000002</v>
      </c>
      <c r="P17" s="102">
        <v>-32.749883010000005</v>
      </c>
      <c r="Q17" s="103">
        <v>1.97811969</v>
      </c>
      <c r="R17" s="119">
        <v>-253.45165210999997</v>
      </c>
      <c r="S17" s="102">
        <v>-278.82226695999998</v>
      </c>
      <c r="T17" s="113">
        <v>25.370614849999999</v>
      </c>
      <c r="U17" s="82"/>
      <c r="V17" s="131"/>
      <c r="W17" s="132"/>
    </row>
    <row r="18" spans="1:23" s="55" customFormat="1" ht="34.799999999999997" x14ac:dyDescent="0.2">
      <c r="A18" s="61" t="s">
        <v>13</v>
      </c>
      <c r="B18" s="62" t="s">
        <v>48</v>
      </c>
      <c r="C18" s="117">
        <v>-155.178786</v>
      </c>
      <c r="D18" s="102">
        <v>0</v>
      </c>
      <c r="E18" s="103">
        <v>-155.178786</v>
      </c>
      <c r="F18" s="117">
        <v>-327.17481900000001</v>
      </c>
      <c r="G18" s="102">
        <v>0</v>
      </c>
      <c r="H18" s="103">
        <v>-327.17481900000001</v>
      </c>
      <c r="I18" s="117">
        <v>-848.98970608000002</v>
      </c>
      <c r="J18" s="102">
        <v>0</v>
      </c>
      <c r="K18" s="103">
        <v>-848.98970608000002</v>
      </c>
      <c r="L18" s="117">
        <v>-18.47509526</v>
      </c>
      <c r="M18" s="102">
        <v>0</v>
      </c>
      <c r="N18" s="103">
        <v>-18.47509526</v>
      </c>
      <c r="O18" s="117">
        <v>-126.86690024000001</v>
      </c>
      <c r="P18" s="102">
        <v>0</v>
      </c>
      <c r="Q18" s="103">
        <v>-126.86690024000001</v>
      </c>
      <c r="R18" s="119">
        <v>-1476.6853065800001</v>
      </c>
      <c r="S18" s="102">
        <v>0</v>
      </c>
      <c r="T18" s="113">
        <v>-1476.6853065800001</v>
      </c>
      <c r="U18" s="82"/>
      <c r="V18" s="131"/>
      <c r="W18" s="132"/>
    </row>
    <row r="19" spans="1:23" s="68" customFormat="1" ht="27" customHeight="1" x14ac:dyDescent="0.2">
      <c r="A19" s="65" t="s">
        <v>14</v>
      </c>
      <c r="B19" s="66" t="s">
        <v>30</v>
      </c>
      <c r="C19" s="117">
        <v>114.97381054</v>
      </c>
      <c r="D19" s="102">
        <v>-12.793767239999994</v>
      </c>
      <c r="E19" s="103">
        <v>127.76757778</v>
      </c>
      <c r="F19" s="117">
        <v>266.09361064000001</v>
      </c>
      <c r="G19" s="102">
        <v>-48.41153374999999</v>
      </c>
      <c r="H19" s="103">
        <v>314.50514439</v>
      </c>
      <c r="I19" s="117">
        <v>146.42697584000001</v>
      </c>
      <c r="J19" s="102">
        <v>-92.412131379999977</v>
      </c>
      <c r="K19" s="103">
        <v>238.83910721999999</v>
      </c>
      <c r="L19" s="117">
        <v>-11.05392958</v>
      </c>
      <c r="M19" s="102">
        <v>-58.641488970000005</v>
      </c>
      <c r="N19" s="103">
        <v>47.587559390000003</v>
      </c>
      <c r="O19" s="117">
        <v>44.005555180000002</v>
      </c>
      <c r="P19" s="102">
        <v>-32.749883010000005</v>
      </c>
      <c r="Q19" s="103">
        <v>76.755438190000007</v>
      </c>
      <c r="R19" s="119">
        <v>560.44602261999989</v>
      </c>
      <c r="S19" s="102">
        <v>-245.00880435000022</v>
      </c>
      <c r="T19" s="113">
        <v>805.45482697000011</v>
      </c>
      <c r="U19" s="83"/>
      <c r="V19" s="131"/>
      <c r="W19" s="132"/>
    </row>
    <row r="20" spans="1:23" s="68" customFormat="1" ht="27" customHeight="1" x14ac:dyDescent="0.2">
      <c r="A20" s="65" t="s">
        <v>15</v>
      </c>
      <c r="B20" s="66" t="s">
        <v>31</v>
      </c>
      <c r="C20" s="117">
        <v>157.81352100000001</v>
      </c>
      <c r="D20" s="102">
        <v>0</v>
      </c>
      <c r="E20" s="103">
        <v>157.81352100000001</v>
      </c>
      <c r="F20" s="117">
        <v>-29.795010919999999</v>
      </c>
      <c r="G20" s="102">
        <v>0</v>
      </c>
      <c r="H20" s="103">
        <v>-29.795010919999999</v>
      </c>
      <c r="I20" s="117">
        <v>182.85362627000001</v>
      </c>
      <c r="J20" s="102">
        <v>-92.412131380000005</v>
      </c>
      <c r="K20" s="103">
        <v>275.26575765000001</v>
      </c>
      <c r="L20" s="117">
        <v>61.227442910000001</v>
      </c>
      <c r="M20" s="102">
        <v>-58.641488970000005</v>
      </c>
      <c r="N20" s="103">
        <v>119.86893188000001</v>
      </c>
      <c r="O20" s="117">
        <v>24.4431981</v>
      </c>
      <c r="P20" s="102">
        <v>-32.749883010000005</v>
      </c>
      <c r="Q20" s="103">
        <v>57.193081110000001</v>
      </c>
      <c r="R20" s="119">
        <v>396.54277736</v>
      </c>
      <c r="S20" s="102">
        <v>-183.80350335999998</v>
      </c>
      <c r="T20" s="113">
        <v>580.34628071999998</v>
      </c>
      <c r="U20" s="83"/>
      <c r="V20" s="131"/>
      <c r="W20" s="132"/>
    </row>
    <row r="21" spans="1:23" s="55" customFormat="1" ht="27" customHeight="1" x14ac:dyDescent="0.2">
      <c r="A21" s="105" t="s">
        <v>16</v>
      </c>
      <c r="B21" s="62" t="s">
        <v>32</v>
      </c>
      <c r="C21" s="117">
        <v>0.20295746000000037</v>
      </c>
      <c r="D21" s="102">
        <v>0</v>
      </c>
      <c r="E21" s="103">
        <v>0.20295746000000037</v>
      </c>
      <c r="F21" s="117">
        <v>-3.4936693799999858</v>
      </c>
      <c r="G21" s="102">
        <v>0</v>
      </c>
      <c r="H21" s="103">
        <v>-3.4936693799999858</v>
      </c>
      <c r="I21" s="117">
        <v>-1.0462395099999968</v>
      </c>
      <c r="J21" s="102">
        <v>92.412131379999991</v>
      </c>
      <c r="K21" s="103">
        <v>-93.458370889999983</v>
      </c>
      <c r="L21" s="117">
        <v>-5.4136715100000004</v>
      </c>
      <c r="M21" s="102">
        <v>58.641488969999997</v>
      </c>
      <c r="N21" s="103">
        <v>-64.055160479999998</v>
      </c>
      <c r="O21" s="117">
        <v>0.74048156000000009</v>
      </c>
      <c r="P21" s="102">
        <v>32.749883010000005</v>
      </c>
      <c r="Q21" s="103">
        <v>-32.009401450000006</v>
      </c>
      <c r="R21" s="119">
        <v>-9.0101413799999825</v>
      </c>
      <c r="S21" s="102">
        <v>183.80350336000001</v>
      </c>
      <c r="T21" s="113">
        <v>-192.81364474</v>
      </c>
      <c r="U21" s="82"/>
      <c r="V21" s="131"/>
      <c r="W21" s="132"/>
    </row>
    <row r="22" spans="1:23" s="55" customFormat="1" ht="27" customHeight="1" x14ac:dyDescent="0.2">
      <c r="A22" s="61" t="s">
        <v>17</v>
      </c>
      <c r="B22" s="70" t="s">
        <v>59</v>
      </c>
      <c r="C22" s="118">
        <v>-36.320859589999998</v>
      </c>
      <c r="D22" s="102">
        <v>0</v>
      </c>
      <c r="E22" s="104">
        <v>-36.320859589999998</v>
      </c>
      <c r="F22" s="118">
        <v>-101.92954731</v>
      </c>
      <c r="G22" s="102">
        <v>0</v>
      </c>
      <c r="H22" s="104">
        <v>-101.92954731</v>
      </c>
      <c r="I22" s="118">
        <v>-94.955240910000001</v>
      </c>
      <c r="J22" s="102">
        <v>0</v>
      </c>
      <c r="K22" s="104">
        <v>-94.955240910000001</v>
      </c>
      <c r="L22" s="118">
        <v>-6.1517350400000002</v>
      </c>
      <c r="M22" s="102">
        <v>0</v>
      </c>
      <c r="N22" s="104">
        <v>-6.1517350400000002</v>
      </c>
      <c r="O22" s="118">
        <v>-1.40216333</v>
      </c>
      <c r="P22" s="102">
        <v>0</v>
      </c>
      <c r="Q22" s="104">
        <v>-1.40216333</v>
      </c>
      <c r="R22" s="120">
        <v>-240.75954618000003</v>
      </c>
      <c r="S22" s="102">
        <v>0</v>
      </c>
      <c r="T22" s="113">
        <v>-240.75954618000003</v>
      </c>
      <c r="U22" s="82"/>
      <c r="V22" s="131"/>
      <c r="W22" s="132"/>
    </row>
    <row r="23" spans="1:23" s="55" customFormat="1" ht="27" customHeight="1" x14ac:dyDescent="0.2">
      <c r="A23" s="61" t="s">
        <v>18</v>
      </c>
      <c r="B23" s="70" t="s">
        <v>33</v>
      </c>
      <c r="C23" s="118">
        <v>-9.9618190200000001</v>
      </c>
      <c r="D23" s="102">
        <v>0</v>
      </c>
      <c r="E23" s="104">
        <v>-9.9618190200000001</v>
      </c>
      <c r="F23" s="118">
        <v>-32.577486460000003</v>
      </c>
      <c r="G23" s="102">
        <v>0</v>
      </c>
      <c r="H23" s="104">
        <v>-32.577486460000003</v>
      </c>
      <c r="I23" s="118">
        <v>-5.8592828199999998</v>
      </c>
      <c r="J23" s="102">
        <v>0</v>
      </c>
      <c r="K23" s="104">
        <v>-5.8592828199999998</v>
      </c>
      <c r="L23" s="118">
        <v>-1.26510495</v>
      </c>
      <c r="M23" s="102">
        <v>0</v>
      </c>
      <c r="N23" s="104">
        <v>-1.26510495</v>
      </c>
      <c r="O23" s="118">
        <v>-6.6375626199999997</v>
      </c>
      <c r="P23" s="102">
        <v>0</v>
      </c>
      <c r="Q23" s="104">
        <v>-6.6375626199999997</v>
      </c>
      <c r="R23" s="120">
        <v>-56.301255869999999</v>
      </c>
      <c r="S23" s="102">
        <v>0</v>
      </c>
      <c r="T23" s="113">
        <v>-56.301255869999999</v>
      </c>
      <c r="U23" s="82"/>
      <c r="V23" s="131"/>
      <c r="W23" s="132"/>
    </row>
    <row r="24" spans="1:23" s="55" customFormat="1" ht="27" customHeight="1" x14ac:dyDescent="0.2">
      <c r="A24" s="61" t="s">
        <v>19</v>
      </c>
      <c r="B24" s="70" t="s">
        <v>34</v>
      </c>
      <c r="C24" s="117">
        <v>-22.705313889999999</v>
      </c>
      <c r="D24" s="102">
        <v>0</v>
      </c>
      <c r="E24" s="103">
        <v>-22.705313889999999</v>
      </c>
      <c r="F24" s="117">
        <v>195.23264244000001</v>
      </c>
      <c r="G24" s="102">
        <v>0</v>
      </c>
      <c r="H24" s="103">
        <v>195.23264244000001</v>
      </c>
      <c r="I24" s="117">
        <v>-36.734451450000002</v>
      </c>
      <c r="J24" s="102">
        <v>0</v>
      </c>
      <c r="K24" s="103">
        <v>-36.734451450000002</v>
      </c>
      <c r="L24" s="117">
        <v>-5.3709008000000003</v>
      </c>
      <c r="M24" s="102">
        <v>0</v>
      </c>
      <c r="N24" s="103">
        <v>-5.3709008000000003</v>
      </c>
      <c r="O24" s="117">
        <v>-3.9096736999999999</v>
      </c>
      <c r="P24" s="102">
        <v>0</v>
      </c>
      <c r="Q24" s="103">
        <v>-3.9096736999999999</v>
      </c>
      <c r="R24" s="119">
        <v>126.51230260000001</v>
      </c>
      <c r="S24" s="102">
        <v>0</v>
      </c>
      <c r="T24" s="113">
        <v>126.51230260000001</v>
      </c>
      <c r="U24" s="83"/>
      <c r="V24" s="131"/>
      <c r="W24" s="132"/>
    </row>
    <row r="25" spans="1:23" s="68" customFormat="1" ht="27" customHeight="1" x14ac:dyDescent="0.2">
      <c r="A25" s="65" t="s">
        <v>20</v>
      </c>
      <c r="B25" s="66" t="s">
        <v>35</v>
      </c>
      <c r="C25" s="117">
        <v>89.028485959999998</v>
      </c>
      <c r="D25" s="102">
        <v>0</v>
      </c>
      <c r="E25" s="103">
        <v>89.028485959999998</v>
      </c>
      <c r="F25" s="117">
        <v>27.43692837</v>
      </c>
      <c r="G25" s="102">
        <v>0</v>
      </c>
      <c r="H25" s="103">
        <v>27.43692837</v>
      </c>
      <c r="I25" s="117">
        <v>44.258411580000001</v>
      </c>
      <c r="J25" s="102">
        <v>0</v>
      </c>
      <c r="K25" s="103">
        <v>44.258411580000001</v>
      </c>
      <c r="L25" s="117">
        <v>43.026030609999999</v>
      </c>
      <c r="M25" s="102">
        <v>0</v>
      </c>
      <c r="N25" s="103">
        <v>43.026030609999999</v>
      </c>
      <c r="O25" s="117">
        <v>13.234280010000001</v>
      </c>
      <c r="P25" s="102">
        <v>0</v>
      </c>
      <c r="Q25" s="103">
        <v>13.234280010000001</v>
      </c>
      <c r="R25" s="119">
        <v>216.98413653</v>
      </c>
      <c r="S25" s="102">
        <v>0</v>
      </c>
      <c r="T25" s="113">
        <v>216.98413653</v>
      </c>
      <c r="U25" s="83"/>
      <c r="V25" s="131"/>
      <c r="W25" s="132"/>
    </row>
    <row r="26" spans="1:23" ht="15" x14ac:dyDescent="0.25">
      <c r="Q26" s="111"/>
    </row>
  </sheetData>
  <mergeCells count="11">
    <mergeCell ref="V1:V25"/>
    <mergeCell ref="W1:W25"/>
    <mergeCell ref="C6:H6"/>
    <mergeCell ref="I6:Q6"/>
    <mergeCell ref="R6:T6"/>
    <mergeCell ref="U6:U10"/>
    <mergeCell ref="C7:E7"/>
    <mergeCell ref="F7:H7"/>
    <mergeCell ref="I7:K7"/>
    <mergeCell ref="L7:N7"/>
    <mergeCell ref="O7:Q7"/>
  </mergeCells>
  <pageMargins left="0.6692913385826772" right="0.39370078740157483" top="0.39370078740157483" bottom="0.78740157480314965" header="0.19685039370078741" footer="0.31496062992125984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2.7.300.86673</Revision>
</Application>
</file>

<file path=customXml/itemProps1.xml><?xml version="1.0" encoding="utf-8"?>
<ds:datastoreItem xmlns:ds="http://schemas.openxmlformats.org/officeDocument/2006/customXml" ds:itemID="{C4294E5E-A774-4EAF-9778-E45F9F90528B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Q1 2019</vt:lpstr>
      <vt:lpstr>Q1-2 2019</vt:lpstr>
      <vt:lpstr>Q2 2019</vt:lpstr>
      <vt:lpstr>Q1-3 2019</vt:lpstr>
      <vt:lpstr>Q3 2019</vt:lpstr>
      <vt:lpstr>Q1-4 2019</vt:lpstr>
      <vt:lpstr>Q4 2019</vt:lpstr>
      <vt:lpstr>Graph</vt:lpstr>
      <vt:lpstr>'Q1 2019'!Druckbereich</vt:lpstr>
      <vt:lpstr>'Q1-2 2019'!Druckbereich</vt:lpstr>
      <vt:lpstr>'Q1-3 2019'!Druckbereich</vt:lpstr>
      <vt:lpstr>'Q1-4 2019'!Druckbereich</vt:lpstr>
      <vt:lpstr>'Q2 2019'!Druckbereich</vt:lpstr>
      <vt:lpstr>'Q3 2019'!Druckbereich</vt:lpstr>
      <vt:lpstr>'Q4 2019'!Druckbereich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short F/P (2 very flexible columns - AC)</dc:title>
  <dc:creator>I027330</dc:creator>
  <cp:lastModifiedBy>Franziszi Christine - Munich-MR</cp:lastModifiedBy>
  <cp:lastPrinted>2020-05-08T11:00:47Z</cp:lastPrinted>
  <dcterms:created xsi:type="dcterms:W3CDTF">2006-05-18T10:01:57Z</dcterms:created>
  <dcterms:modified xsi:type="dcterms:W3CDTF">2020-05-08T13:29:05Z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Income statement short F@P (2 very flexible columns - AC).xlsm</vt:lpwstr>
  </property>
  <property fmtid="{D5CDD505-2E9C-101B-9397-08002B2CF9AE}" pid="3" name="_NewReviewCycle">
    <vt:lpwstr/>
  </property>
  <property fmtid="{D5CDD505-2E9C-101B-9397-08002B2CF9AE}" pid="4" name="BExAnalyzer_Activesheet">
    <vt:lpwstr>Table</vt:lpwstr>
  </property>
  <property fmtid="{D5CDD505-2E9C-101B-9397-08002B2CF9AE}" pid="5" name="CustomUiType">
    <vt:lpwstr>2</vt:lpwstr>
  </property>
  <property fmtid="{D5CDD505-2E9C-101B-9397-08002B2CF9AE}" pid="6" name="MSIP_Label_e6e80e95-0019-4b17-9411-276e6195a315_Enabled">
    <vt:lpwstr>True</vt:lpwstr>
  </property>
  <property fmtid="{D5CDD505-2E9C-101B-9397-08002B2CF9AE}" pid="7" name="MSIP_Label_e6e80e95-0019-4b17-9411-276e6195a315_SiteId">
    <vt:lpwstr>582259a1-dcaa-4cca-b1cf-e60d3f045ecd</vt:lpwstr>
  </property>
  <property fmtid="{D5CDD505-2E9C-101B-9397-08002B2CF9AE}" pid="8" name="MSIP_Label_e6e80e95-0019-4b17-9411-276e6195a315_Owner">
    <vt:lpwstr>azehetbauer@munichre.com</vt:lpwstr>
  </property>
  <property fmtid="{D5CDD505-2E9C-101B-9397-08002B2CF9AE}" pid="9" name="MSIP_Label_e6e80e95-0019-4b17-9411-276e6195a315_SetDate">
    <vt:lpwstr>2020-03-10T07:05:13.1777669Z</vt:lpwstr>
  </property>
  <property fmtid="{D5CDD505-2E9C-101B-9397-08002B2CF9AE}" pid="10" name="MSIP_Label_e6e80e95-0019-4b17-9411-276e6195a315_Name">
    <vt:lpwstr>Strictly confidential (C4)</vt:lpwstr>
  </property>
  <property fmtid="{D5CDD505-2E9C-101B-9397-08002B2CF9AE}" pid="11" name="MSIP_Label_e6e80e95-0019-4b17-9411-276e6195a315_Application">
    <vt:lpwstr>Microsoft Azure Information Protection</vt:lpwstr>
  </property>
  <property fmtid="{D5CDD505-2E9C-101B-9397-08002B2CF9AE}" pid="12" name="MSIP_Label_e6e80e95-0019-4b17-9411-276e6195a315_ActionId">
    <vt:lpwstr>e07977dd-b49b-4339-a6d7-6e22d6184e79</vt:lpwstr>
  </property>
  <property fmtid="{D5CDD505-2E9C-101B-9397-08002B2CF9AE}" pid="13" name="MSIP_Label_e6e80e95-0019-4b17-9411-276e6195a315_Extended_MSFT_Method">
    <vt:lpwstr>Manual</vt:lpwstr>
  </property>
  <property fmtid="{D5CDD505-2E9C-101B-9397-08002B2CF9AE}" pid="14" name="MSIP_Label_a81b95e9-951e-4e6f-ba9b-cee025b91f52_Enabled">
    <vt:lpwstr>True</vt:lpwstr>
  </property>
  <property fmtid="{D5CDD505-2E9C-101B-9397-08002B2CF9AE}" pid="15" name="MSIP_Label_a81b95e9-951e-4e6f-ba9b-cee025b91f52_SiteId">
    <vt:lpwstr>582259a1-dcaa-4cca-b1cf-e60d3f045ecd</vt:lpwstr>
  </property>
  <property fmtid="{D5CDD505-2E9C-101B-9397-08002B2CF9AE}" pid="16" name="MSIP_Label_a81b95e9-951e-4e6f-ba9b-cee025b91f52_Owner">
    <vt:lpwstr>azehetbauer@munichre.com</vt:lpwstr>
  </property>
  <property fmtid="{D5CDD505-2E9C-101B-9397-08002B2CF9AE}" pid="17" name="MSIP_Label_a81b95e9-951e-4e6f-ba9b-cee025b91f52_SetDate">
    <vt:lpwstr>2020-03-10T07:05:13.1777669Z</vt:lpwstr>
  </property>
  <property fmtid="{D5CDD505-2E9C-101B-9397-08002B2CF9AE}" pid="18" name="MSIP_Label_a81b95e9-951e-4e6f-ba9b-cee025b91f52_Name">
    <vt:lpwstr>No footer</vt:lpwstr>
  </property>
  <property fmtid="{D5CDD505-2E9C-101B-9397-08002B2CF9AE}" pid="19" name="MSIP_Label_a81b95e9-951e-4e6f-ba9b-cee025b91f52_Application">
    <vt:lpwstr>Microsoft Azure Information Protection</vt:lpwstr>
  </property>
  <property fmtid="{D5CDD505-2E9C-101B-9397-08002B2CF9AE}" pid="20" name="MSIP_Label_a81b95e9-951e-4e6f-ba9b-cee025b91f52_ActionId">
    <vt:lpwstr>e07977dd-b49b-4339-a6d7-6e22d6184e79</vt:lpwstr>
  </property>
  <property fmtid="{D5CDD505-2E9C-101B-9397-08002B2CF9AE}" pid="21" name="MSIP_Label_a81b95e9-951e-4e6f-ba9b-cee025b91f52_Parent">
    <vt:lpwstr>e6e80e95-0019-4b17-9411-276e6195a315</vt:lpwstr>
  </property>
  <property fmtid="{D5CDD505-2E9C-101B-9397-08002B2CF9AE}" pid="22" name="MSIP_Label_a81b95e9-951e-4e6f-ba9b-cee025b91f52_Extended_MSFT_Method">
    <vt:lpwstr>Manual</vt:lpwstr>
  </property>
  <property fmtid="{D5CDD505-2E9C-101B-9397-08002B2CF9AE}" pid="23" name="Sensitivity">
    <vt:lpwstr>Strictly confidential (C4) No footer</vt:lpwstr>
  </property>
</Properties>
</file>