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drawings/drawing1.xml" ContentType="application/vnd.openxmlformats-officedocument.drawing+xml"/>
  <Override PartName="/xl/printerSettings/printerSettings3.bin" ContentType="application/vnd.openxmlformats-officedocument.spreadsheetml.printerSettings"/>
  <Override PartName="/xl/drawings/drawing2.xml" ContentType="application/vnd.openxmlformats-officedocument.drawing+xml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printerSettings/printerSettings6.bin" ContentType="application/vnd.openxmlformats-officedocument.spreadsheetml.printerSettings"/>
  <Override PartName="/xl/printerSettings/printerSettings7.bin" ContentType="application/vnd.openxmlformats-officedocument.spreadsheetml.printerSettings"/>
  <Override PartName="/xl/printerSettings/printerSettings8.bin" ContentType="application/vnd.openxmlformats-officedocument.spreadsheetml.printerSettings"/>
  <Override PartName="/xl/printerSettings/printerSettings9.bin" ContentType="application/vnd.openxmlformats-officedocument.spreadsheetml.printerSettings"/>
  <Override PartName="/xl/printerSettings/printerSettings10.bin" ContentType="application/vnd.openxmlformats-officedocument.spreadsheetml.printerSettings"/>
  <Override PartName="/xl/printerSettings/printerSettings11.bin" ContentType="application/vnd.openxmlformats-officedocument.spreadsheetml.printerSettings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V:\FRR1\Arbeit\101_Konzernabschluss_IFRS\04_Auswertungen_Anfragen_Poolpostfach\2017 Q3\Bilanz u GuV für IR\"/>
    </mc:Choice>
  </mc:AlternateContent>
  <bookViews>
    <workbookView xWindow="3996" yWindow="1068" windowWidth="15480" windowHeight="10236" firstSheet="2" activeTab="10"/>
  </bookViews>
  <sheets>
    <sheet name="_com.sap.ip.bi.xl.hiddensheet" sheetId="5" state="veryHidden" r:id="rId1"/>
    <sheet name="BExRepositorySheet" sheetId="4" state="veryHidden" r:id="rId2"/>
    <sheet name="Income Statement (IS) group" sheetId="14" r:id="rId3"/>
    <sheet name="Income Statement (IS) group (Q)" sheetId="15" r:id="rId4"/>
    <sheet name="IS segment reporting" sheetId="16" r:id="rId5"/>
    <sheet name="IS segment reporting (Q)" sheetId="17" r:id="rId6"/>
    <sheet name="IS segment reporting (PQ)" sheetId="32" r:id="rId7"/>
    <sheet name="IS Reinsurance" sheetId="19" r:id="rId8"/>
    <sheet name="IS Reinsurance (Q)" sheetId="20" r:id="rId9"/>
    <sheet name="IS ERGO" sheetId="21" r:id="rId10"/>
    <sheet name="IS ERGO (Q)" sheetId="22" r:id="rId11"/>
    <sheet name="Graph" sheetId="2" state="hidden" r:id="rId12"/>
  </sheets>
  <externalReferences>
    <externalReference r:id="rId13"/>
    <externalReference r:id="rId14"/>
  </externalReferences>
  <definedNames>
    <definedName name="DF_GRID_1" localSheetId="6">#REF!</definedName>
    <definedName name="DF_GRID_1">#REF!</definedName>
    <definedName name="DF_NAVPANEL_13" localSheetId="3">'[1]ECON ytd'!#REF!</definedName>
    <definedName name="DF_NAVPANEL_13" localSheetId="10">'[1]ECON ytd'!#REF!</definedName>
    <definedName name="DF_NAVPANEL_13" localSheetId="8">'[1]ECON ytd'!#REF!</definedName>
    <definedName name="DF_NAVPANEL_13" localSheetId="6">'[1]ECON ytd'!#REF!</definedName>
    <definedName name="DF_NAVPANEL_13" localSheetId="5">'[1]ECON ytd'!#REF!</definedName>
    <definedName name="DF_NAVPANEL_13">#REF!</definedName>
    <definedName name="DF_NAVPANEL_18" localSheetId="3">'[1]ECON ytd'!#REF!</definedName>
    <definedName name="DF_NAVPANEL_18" localSheetId="10">'[1]ECON ytd'!#REF!</definedName>
    <definedName name="DF_NAVPANEL_18" localSheetId="8">'[1]ECON ytd'!#REF!</definedName>
    <definedName name="DF_NAVPANEL_18" localSheetId="6">'[1]ECON ytd'!#REF!</definedName>
    <definedName name="DF_NAVPANEL_18" localSheetId="5">'[1]ECON ytd'!#REF!</definedName>
    <definedName name="DF_NAVPANEL_18">#REF!</definedName>
    <definedName name="_xlnm.Print_Area" localSheetId="2">'Income Statement (IS) group'!$A$1:$I$46</definedName>
    <definedName name="_xlnm.Print_Area" localSheetId="3">'Income Statement (IS) group (Q)'!$A$1:$I$46</definedName>
    <definedName name="_xlnm.Print_Area" localSheetId="9">'IS ERGO'!$A$1:$V$27</definedName>
    <definedName name="_xlnm.Print_Area" localSheetId="10">'IS ERGO (Q)'!$A$1:$V$27</definedName>
    <definedName name="_xlnm.Print_Area" localSheetId="7">'IS Reinsurance'!$A$1:$R$27</definedName>
    <definedName name="_xlnm.Print_Area" localSheetId="8">'IS Reinsurance (Q)'!$A$1:$R$27</definedName>
    <definedName name="_xlnm.Print_Area" localSheetId="4">'IS segment reporting'!$A$1:$R$28</definedName>
    <definedName name="_xlnm.Print_Area" localSheetId="6">'IS segment reporting (PQ)'!$A$1:$R$27</definedName>
    <definedName name="_xlnm.Print_Area" localSheetId="5">'IS segment reporting (Q)'!$A$1:$R$30</definedName>
    <definedName name="SAPBEXhrIndnt" hidden="1">"Wide"</definedName>
    <definedName name="SAPBEXrevision" hidden="1">11</definedName>
    <definedName name="SAPBEXsysID" hidden="1">"A41"</definedName>
    <definedName name="SAPBEXwbID" hidden="1">"D8W1HRUOA016M6X41GDPB8KLS"</definedName>
    <definedName name="SAPCrosstab1">#REF!</definedName>
    <definedName name="SAPCrosstab2">#REF!</definedName>
    <definedName name="SAPsysID" hidden="1">"708C5W7SBKP804JT78WJ0JNKI"</definedName>
    <definedName name="SAPwbID" hidden="1">"ARS"</definedName>
  </definedNames>
  <calcPr calcId="152511"/>
</workbook>
</file>

<file path=xl/calcChain.xml><?xml version="1.0" encoding="utf-8"?>
<calcChain xmlns="http://schemas.openxmlformats.org/spreadsheetml/2006/main">
  <c r="L72" i="16" l="1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58" i="16"/>
  <c r="J72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58" i="16"/>
  <c r="H72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58" i="16"/>
  <c r="F72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58" i="16"/>
  <c r="D72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L70" i="17" l="1"/>
  <c r="L57" i="17"/>
  <c r="L58" i="17"/>
  <c r="L59" i="17"/>
  <c r="L60" i="17"/>
  <c r="L61" i="17"/>
  <c r="L62" i="17"/>
  <c r="L63" i="17"/>
  <c r="L64" i="17"/>
  <c r="L65" i="17"/>
  <c r="L66" i="17"/>
  <c r="L67" i="17"/>
  <c r="L68" i="17"/>
  <c r="L69" i="17"/>
  <c r="L56" i="17"/>
  <c r="J70" i="17"/>
  <c r="J57" i="17"/>
  <c r="J58" i="17"/>
  <c r="J59" i="17"/>
  <c r="J60" i="17"/>
  <c r="J61" i="17"/>
  <c r="J62" i="17"/>
  <c r="J63" i="17"/>
  <c r="J64" i="17"/>
  <c r="J65" i="17"/>
  <c r="J66" i="17"/>
  <c r="J67" i="17"/>
  <c r="J68" i="17"/>
  <c r="J69" i="17"/>
  <c r="J56" i="17"/>
  <c r="H70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56" i="17"/>
  <c r="F70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56" i="17"/>
  <c r="D70" i="17"/>
  <c r="D57" i="17"/>
  <c r="D58" i="17"/>
  <c r="D59" i="17"/>
  <c r="D60" i="17"/>
  <c r="D61" i="17"/>
  <c r="D62" i="17"/>
  <c r="D63" i="17"/>
  <c r="D64" i="17"/>
  <c r="D65" i="17"/>
  <c r="D66" i="17"/>
  <c r="D67" i="17"/>
  <c r="D68" i="17"/>
  <c r="D69" i="17"/>
  <c r="D56" i="17"/>
  <c r="D58" i="16"/>
  <c r="K70" i="17" l="1"/>
  <c r="I70" i="17"/>
  <c r="G70" i="17"/>
  <c r="E70" i="17"/>
  <c r="C70" i="17"/>
  <c r="K69" i="17"/>
  <c r="I69" i="17"/>
  <c r="G69" i="17"/>
  <c r="E69" i="17"/>
  <c r="C69" i="17"/>
  <c r="K68" i="17"/>
  <c r="I68" i="17"/>
  <c r="G68" i="17"/>
  <c r="E68" i="17"/>
  <c r="C68" i="17"/>
  <c r="K67" i="17"/>
  <c r="I67" i="17"/>
  <c r="G67" i="17"/>
  <c r="E67" i="17"/>
  <c r="C67" i="17"/>
  <c r="K66" i="17"/>
  <c r="I66" i="17"/>
  <c r="G66" i="17"/>
  <c r="E66" i="17"/>
  <c r="C66" i="17"/>
  <c r="K65" i="17"/>
  <c r="I65" i="17"/>
  <c r="G65" i="17"/>
  <c r="E65" i="17"/>
  <c r="C65" i="17"/>
  <c r="K64" i="17"/>
  <c r="I64" i="17"/>
  <c r="G64" i="17"/>
  <c r="E64" i="17"/>
  <c r="C64" i="17"/>
  <c r="K63" i="17"/>
  <c r="I63" i="17"/>
  <c r="G63" i="17"/>
  <c r="E63" i="17"/>
  <c r="C63" i="17"/>
  <c r="K62" i="17"/>
  <c r="I62" i="17"/>
  <c r="G62" i="17"/>
  <c r="E62" i="17"/>
  <c r="C62" i="17"/>
  <c r="K61" i="17"/>
  <c r="I61" i="17"/>
  <c r="G61" i="17"/>
  <c r="E61" i="17"/>
  <c r="C61" i="17"/>
  <c r="K60" i="17"/>
  <c r="I60" i="17"/>
  <c r="G60" i="17"/>
  <c r="E60" i="17"/>
  <c r="C60" i="17"/>
  <c r="K59" i="17"/>
  <c r="I59" i="17"/>
  <c r="G59" i="17"/>
  <c r="E59" i="17"/>
  <c r="C59" i="17"/>
  <c r="K58" i="17"/>
  <c r="I58" i="17"/>
  <c r="G58" i="17"/>
  <c r="E58" i="17"/>
  <c r="C58" i="17"/>
  <c r="K57" i="17"/>
  <c r="I57" i="17"/>
  <c r="G57" i="17"/>
  <c r="E57" i="17"/>
  <c r="C57" i="17"/>
  <c r="K56" i="17"/>
  <c r="I56" i="17"/>
  <c r="G56" i="17"/>
  <c r="E56" i="17"/>
  <c r="K72" i="16"/>
  <c r="K59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58" i="16"/>
  <c r="I72" i="16"/>
  <c r="I59" i="16"/>
  <c r="I60" i="16"/>
  <c r="I61" i="16"/>
  <c r="I62" i="16"/>
  <c r="I63" i="16"/>
  <c r="I64" i="16"/>
  <c r="I65" i="16"/>
  <c r="I66" i="16"/>
  <c r="I67" i="16"/>
  <c r="I68" i="16"/>
  <c r="I69" i="16"/>
  <c r="I70" i="16"/>
  <c r="I71" i="16"/>
  <c r="I58" i="16"/>
  <c r="G72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58" i="16"/>
  <c r="E72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58" i="16"/>
  <c r="C72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D32" i="32" l="1"/>
  <c r="D31" i="32"/>
  <c r="N29" i="32"/>
  <c r="L29" i="32"/>
  <c r="J29" i="32"/>
  <c r="H29" i="32"/>
  <c r="F29" i="32"/>
  <c r="D29" i="32"/>
  <c r="C31" i="32" l="1"/>
  <c r="E29" i="32"/>
  <c r="I29" i="32"/>
  <c r="G29" i="32"/>
  <c r="N70" i="17" l="1"/>
  <c r="C29" i="32"/>
  <c r="C32" i="32"/>
  <c r="K29" i="32"/>
  <c r="M72" i="16" l="1"/>
  <c r="N72" i="16"/>
  <c r="N60" i="17" l="1"/>
  <c r="N59" i="17"/>
  <c r="N58" i="17"/>
  <c r="N63" i="17"/>
  <c r="N56" i="17"/>
  <c r="N61" i="17"/>
  <c r="N68" i="17"/>
  <c r="N67" i="17"/>
  <c r="N66" i="17"/>
  <c r="N65" i="17"/>
  <c r="N64" i="17"/>
  <c r="N57" i="17"/>
  <c r="N62" i="17"/>
  <c r="N69" i="17"/>
  <c r="N58" i="16" l="1"/>
  <c r="N65" i="16"/>
  <c r="N63" i="16"/>
  <c r="N62" i="16"/>
  <c r="N69" i="16"/>
  <c r="N60" i="16"/>
  <c r="N66" i="16"/>
  <c r="N59" i="16"/>
  <c r="N64" i="16"/>
  <c r="N71" i="16"/>
  <c r="N67" i="16"/>
  <c r="N68" i="16"/>
  <c r="N70" i="16"/>
  <c r="N61" i="16"/>
  <c r="M70" i="17"/>
  <c r="M69" i="17"/>
  <c r="M31" i="17" l="1"/>
  <c r="M65" i="17"/>
  <c r="M60" i="17"/>
  <c r="M62" i="17"/>
  <c r="M67" i="17"/>
  <c r="M57" i="17"/>
  <c r="M59" i="17"/>
  <c r="M64" i="17"/>
  <c r="M58" i="17"/>
  <c r="M63" i="17"/>
  <c r="M68" i="17"/>
  <c r="M56" i="17"/>
  <c r="M61" i="17"/>
  <c r="M66" i="17"/>
  <c r="L31" i="17"/>
  <c r="K31" i="17"/>
  <c r="F31" i="16"/>
  <c r="M71" i="16" l="1"/>
  <c r="M69" i="16"/>
  <c r="M58" i="16"/>
  <c r="M66" i="16"/>
  <c r="M64" i="16"/>
  <c r="M62" i="16"/>
  <c r="M61" i="16"/>
  <c r="M70" i="16"/>
  <c r="M59" i="16"/>
  <c r="M60" i="16"/>
  <c r="M68" i="16"/>
  <c r="M67" i="16"/>
  <c r="M65" i="16"/>
  <c r="M63" i="16"/>
  <c r="M29" i="32"/>
  <c r="C31" i="16"/>
  <c r="C33" i="16"/>
  <c r="C34" i="16"/>
  <c r="G31" i="16"/>
  <c r="K31" i="16"/>
  <c r="E31" i="16"/>
  <c r="C58" i="16"/>
  <c r="D33" i="17"/>
  <c r="J31" i="17"/>
  <c r="D31" i="16"/>
  <c r="D34" i="16"/>
  <c r="H31" i="16"/>
  <c r="L31" i="16"/>
  <c r="I31" i="16"/>
  <c r="J31" i="16"/>
  <c r="D33" i="16"/>
  <c r="C56" i="17"/>
  <c r="F31" i="17"/>
  <c r="D31" i="17"/>
  <c r="D34" i="17"/>
  <c r="C33" i="17"/>
  <c r="G31" i="17"/>
  <c r="C31" i="17"/>
  <c r="H31" i="17"/>
  <c r="C34" i="17"/>
  <c r="E31" i="17"/>
  <c r="I31" i="17"/>
  <c r="N31" i="16" l="1"/>
  <c r="M31" i="16"/>
  <c r="N31" i="17"/>
</calcChain>
</file>

<file path=xl/sharedStrings.xml><?xml version="1.0" encoding="utf-8"?>
<sst xmlns="http://schemas.openxmlformats.org/spreadsheetml/2006/main" count="666" uniqueCount="124">
  <si>
    <t>FEP8Qry3</t>
  </si>
  <si>
    <t>Information</t>
  </si>
  <si>
    <t xml:space="preserve"> </t>
  </si>
  <si>
    <t>Filter</t>
  </si>
  <si>
    <t>%</t>
  </si>
  <si>
    <t>Reinsurance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</si>
  <si>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</si>
  <si>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</si>
  <si>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</si>
  <si>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</si>
  <si>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</si>
  <si>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</si>
  <si>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</si>
  <si>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</si>
  <si>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</si>
  <si>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</si>
  <si>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</si>
  <si>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</si>
  <si>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</si>
  <si>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</si>
  <si>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</si>
  <si>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</si>
  <si>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</si>
  <si>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€</t>
  </si>
  <si>
    <t>ERGO</t>
  </si>
  <si>
    <t>Total_ytd</t>
  </si>
  <si>
    <t>Total_ytd(PY)</t>
  </si>
  <si>
    <t>Key figures</t>
  </si>
  <si>
    <t>Consolidated Legal Income Statement</t>
  </si>
  <si>
    <t>€m</t>
  </si>
  <si>
    <t>Change 
(€m)</t>
  </si>
  <si>
    <t>Change 
(%)</t>
  </si>
  <si>
    <t>Gross premiums written</t>
  </si>
  <si>
    <t>Earned premiums</t>
  </si>
  <si>
    <t>- Gross</t>
  </si>
  <si>
    <t>- Ceded</t>
  </si>
  <si>
    <t>- Net</t>
  </si>
  <si>
    <t>Net expenses for claims and benefits</t>
  </si>
  <si>
    <t>- Ceded share</t>
  </si>
  <si>
    <t>Operating expenses</t>
  </si>
  <si>
    <t>Technical result</t>
  </si>
  <si>
    <t>Investment result</t>
  </si>
  <si>
    <t>Thereof:</t>
  </si>
  <si>
    <t>- Income from associates valued at equity</t>
  </si>
  <si>
    <t>Insurance-related investment result</t>
  </si>
  <si>
    <t>Other operating income</t>
  </si>
  <si>
    <t>Other operating expenses</t>
  </si>
  <si>
    <t>Non-technical result</t>
  </si>
  <si>
    <t>Operating result</t>
  </si>
  <si>
    <t>Other non-operating result</t>
  </si>
  <si>
    <t>Impairment losses of goodwill</t>
  </si>
  <si>
    <t>Net finance costs</t>
  </si>
  <si>
    <t>Taxes on income</t>
  </si>
  <si>
    <t>Consolidated result</t>
  </si>
  <si>
    <t>-Attributable to MR equity holders</t>
  </si>
  <si>
    <t>-Attributable to minority interests</t>
  </si>
  <si>
    <t>Earnings per share in €</t>
  </si>
  <si>
    <t>Total_qtd</t>
  </si>
  <si>
    <t>Total_qtd(PY)</t>
  </si>
  <si>
    <t>Reinsurance_Life_ytd</t>
  </si>
  <si>
    <t>Reinsurance_Life_ytd(PY)</t>
  </si>
  <si>
    <t>Reinsurance_Property-
casualty_ytd</t>
  </si>
  <si>
    <t>Reinsurance_Property-
casualty_ytd(PY)</t>
  </si>
  <si>
    <t>ERGO_Life and Health Germany_ytd</t>
  </si>
  <si>
    <t>ERGO_Life and Health Germany_ytd(PY)</t>
  </si>
  <si>
    <t>ERGO_Property-casualty Germany_ytd</t>
  </si>
  <si>
    <t>ERGO_Property-casualty Germany_ytd(PY)</t>
  </si>
  <si>
    <t>ERGO_International_ytd</t>
  </si>
  <si>
    <t>ERGO_International_ytd(PY)</t>
  </si>
  <si>
    <t>Segment income statement</t>
  </si>
  <si>
    <t>Total</t>
  </si>
  <si>
    <t>Property-
casualty</t>
  </si>
  <si>
    <t>Life and Health Germany</t>
  </si>
  <si>
    <t>Property-casualty Germany</t>
  </si>
  <si>
    <t>International</t>
  </si>
  <si>
    <t>Date</t>
  </si>
  <si>
    <t>Net earned premiums</t>
  </si>
  <si>
    <t>Net operating expenses</t>
  </si>
  <si>
    <t>Other operating result</t>
  </si>
  <si>
    <t>Tax Rate:</t>
  </si>
  <si>
    <t>RV Tax Rate:</t>
  </si>
  <si>
    <t>EV Tax Rate:</t>
  </si>
  <si>
    <t>Reinsurance_Life_qtd</t>
  </si>
  <si>
    <t>Reinsurance_Life_qtd(PY)</t>
  </si>
  <si>
    <t>Reinsurance_Property-
casualty_qtd</t>
  </si>
  <si>
    <t>Reinsurance_Property-
casualty_qtd(PY)</t>
  </si>
  <si>
    <t>ERGO_Life and Health Germany_qtd</t>
  </si>
  <si>
    <t>ERGO_Life and Health Germany_qtd(PY)</t>
  </si>
  <si>
    <t>ERGO_Property-casualty Germany_qtd</t>
  </si>
  <si>
    <t>ERGO_Property-casualty Germany_qtd(PY)</t>
  </si>
  <si>
    <t>ERGO_International_qtd</t>
  </si>
  <si>
    <t>ERGO_International_qtd(PY)</t>
  </si>
  <si>
    <t>Property-casualty</t>
  </si>
  <si>
    <t>Total reinsurance</t>
  </si>
  <si>
    <t>Insurance related-investment result</t>
  </si>
  <si>
    <t>Total ERGO</t>
  </si>
  <si>
    <t>Q2 2017</t>
  </si>
  <si>
    <t>Reinsurance Life and Health</t>
  </si>
  <si>
    <t>Total Reinsurance</t>
  </si>
  <si>
    <t>Life and Health</t>
  </si>
  <si>
    <r>
      <t>Segment income statement</t>
    </r>
    <r>
      <rPr>
        <vertAlign val="superscript"/>
        <sz val="22"/>
        <rFont val="Arial"/>
        <family val="2"/>
      </rPr>
      <t>1</t>
    </r>
  </si>
  <si>
    <r>
      <rPr>
        <vertAlign val="superscript"/>
        <sz val="9"/>
        <rFont val="Arial"/>
        <family val="2"/>
      </rPr>
      <t xml:space="preserve">2 </t>
    </r>
    <r>
      <rPr>
        <sz val="9"/>
        <rFont val="Arial"/>
        <family val="2"/>
      </rPr>
      <t>Other non-operating result, impairment losses of goodwill and net finance costs</t>
    </r>
  </si>
  <si>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>Previous year’s figures adjusted owing to a change in the composition of the reporting segments.</t>
    </r>
  </si>
  <si>
    <r>
      <t>Other</t>
    </r>
    <r>
      <rPr>
        <vertAlign val="superscript"/>
        <sz val="14"/>
        <rFont val="Arial"/>
        <family val="2"/>
      </rPr>
      <t>2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</si>
  <si>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Other non-operating result, impairment losses of goodwill and net finance costs</t>
    </r>
  </si>
  <si>
    <t>Income from technical interest</t>
  </si>
  <si>
    <t>Deduction of income from technical interest</t>
  </si>
  <si>
    <t>Reinsurance_Life_qtd(PQ)</t>
  </si>
  <si>
    <t>Reinsurance_Property-
casualty_qtd(PQ)</t>
  </si>
  <si>
    <t>ERGO_Life and Health Germany_qtd(PQ)</t>
  </si>
  <si>
    <t>ERGO_Property-casualty Germany_qtd(PQ)</t>
  </si>
  <si>
    <t>ERGO_International_qtd(PQ)</t>
  </si>
  <si>
    <t>Total_qtd(PQ)</t>
  </si>
  <si>
    <t>Q1-3 2017</t>
  </si>
  <si>
    <t>Q1-3 2016</t>
  </si>
  <si>
    <t>Q3 2017</t>
  </si>
  <si>
    <t>Q3 2016</t>
  </si>
  <si>
    <t>Stand 25.10., 15h:</t>
  </si>
  <si>
    <t>–</t>
  </si>
  <si>
    <t>Q1-3 2017 vs. Q1-3 2016</t>
  </si>
  <si>
    <t>Q3 2017 vs. Q3 2016</t>
  </si>
  <si>
    <t>Q3 2017 vs. Q2 2017</t>
  </si>
  <si>
    <t>&lt;-1.000,0</t>
  </si>
  <si>
    <t>&gt;1.000,0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</si>
</sst>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,000"/>
    <numFmt numFmtId="165" formatCode="0.0"/>
    <numFmt numFmtId="166" formatCode="#,##0.0"/>
    <numFmt numFmtId="167" formatCode="0.0%"/>
    <numFmt numFmtId="168" formatCode="_-* #,##0.00\ [$€-1]_-;\-* #,##0.00\ [$€-1]_-;_-* &quot;-&quot;??\ [$€-1]_-"/>
  </numFmts>
  <fonts count="85" x14ac:knownFonts="1">
    <font>
      <sz val="8"/>
      <name val="Arial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8"/>
      <name val="Arial"/>
      <family val="2"/>
    </font>
    <font>
      <i/>
      <sz val="10"/>
      <color rgb="FF7F7F7F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color theme="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2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2"/>
      <color rgb="FFFF0000"/>
      <name val="Arial"/>
      <family val="2"/>
    </font>
    <font>
      <u/>
      <sz val="24"/>
      <name val="Arial"/>
      <family val="2"/>
    </font>
    <font>
      <u/>
      <sz val="24"/>
      <color rgb="FFFF0000"/>
      <name val="Arial"/>
      <family val="2"/>
    </font>
    <font>
      <sz val="16"/>
      <color rgb="FFFF0000"/>
      <name val="Arial"/>
      <family val="2"/>
    </font>
    <font>
      <sz val="16"/>
      <name val="Arial"/>
      <family val="2"/>
    </font>
    <font>
      <sz val="14"/>
      <color theme="0"/>
      <name val="Arial"/>
      <family val="2"/>
    </font>
    <font>
      <vertAlign val="superscript"/>
      <sz val="14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2"/>
      <color theme="0" tint="-0.249977111117893"/>
      <name val="Arial"/>
      <family val="2"/>
    </font>
    <font>
      <sz val="22"/>
      <color theme="0" tint="-0.249977111117893"/>
      <name val="Arial"/>
      <family val="2"/>
    </font>
    <font>
      <b/>
      <i/>
      <sz val="11"/>
      <name val="Arial"/>
      <family val="2"/>
    </font>
    <font>
      <sz val="18"/>
      <color theme="3"/>
      <name val="Cambria"/>
      <family val="2"/>
      <scheme val="maj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11"/>
      <color indexed="8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vertAlign val="superscript"/>
      <sz val="22"/>
      <name val="Arial"/>
      <family val="2"/>
    </font>
    <font>
      <sz val="12"/>
      <color theme="0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17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58"/>
      </patternFill>
    </fill>
    <fill>
      <patternFill patternType="solid">
        <fgColor indexed="61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9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60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4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/>
      <bottom/>
      <diagonal/>
    </border>
    <border>
      <left/>
      <right style="thin">
        <color indexed="54"/>
      </right>
      <top/>
      <bottom/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medium">
        <color rgb="FF34909C"/>
      </bottom>
      <diagonal/>
    </border>
    <border>
      <left style="thick">
        <color theme="0"/>
      </left>
      <right style="thick">
        <color theme="0"/>
      </right>
      <top/>
      <bottom style="medium">
        <color rgb="FF34909C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medium">
        <color rgb="FF34909C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ck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 style="medium">
        <color theme="0" tint="-0.34998626667073579"/>
      </left>
      <right/>
      <top/>
      <bottom/>
      <diagonal/>
    </border>
    <border>
      <left/>
      <right/>
      <top/>
      <bottom style="medium">
        <color rgb="FF004274"/>
      </bottom>
      <diagonal/>
    </border>
    <border>
      <left/>
      <right/>
      <top/>
      <bottom style="medium">
        <color rgb="FFAF1228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rgb="FFAF1228"/>
      </top>
      <bottom/>
      <diagonal/>
    </border>
    <border>
      <left style="thick">
        <color theme="0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ck">
        <color theme="0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/>
      <bottom style="thin">
        <color theme="0" tint="-0.24994659260841701"/>
      </bottom>
      <diagonal/>
    </border>
    <border>
      <left style="thick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/>
      </left>
      <right/>
      <top style="medium">
        <color rgb="FF004274"/>
      </top>
      <bottom style="thin">
        <color theme="0" tint="-0.24994659260841701"/>
      </bottom>
      <diagonal/>
    </border>
    <border>
      <left/>
      <right/>
      <top style="medium">
        <color rgb="FF004274"/>
      </top>
      <bottom style="thin">
        <color theme="0" tint="-0.24994659260841701"/>
      </bottom>
      <diagonal/>
    </border>
    <border>
      <left/>
      <right style="thick">
        <color theme="0"/>
      </right>
      <top style="medium">
        <color rgb="FF004274"/>
      </top>
      <bottom style="thin">
        <color theme="0" tint="-0.24994659260841701"/>
      </bottom>
      <diagonal/>
    </border>
    <border>
      <left style="thick">
        <color theme="0"/>
      </left>
      <right/>
      <top style="medium">
        <color rgb="FFAF1228"/>
      </top>
      <bottom style="thin">
        <color theme="0" tint="-0.24994659260841701"/>
      </bottom>
      <diagonal/>
    </border>
    <border>
      <left/>
      <right/>
      <top style="medium">
        <color rgb="FFAF1228"/>
      </top>
      <bottom style="thin">
        <color theme="0" tint="-0.24994659260841701"/>
      </bottom>
      <diagonal/>
    </border>
    <border>
      <left/>
      <right style="thick">
        <color theme="0"/>
      </right>
      <top style="medium">
        <color rgb="FFAF1228"/>
      </top>
      <bottom style="thin">
        <color theme="0" tint="-0.249946592608417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 style="thick">
        <color theme="0"/>
      </right>
      <top/>
      <bottom style="thin">
        <color theme="0" tint="-0.24994659260841701"/>
      </bottom>
      <diagonal/>
    </border>
  </borders>
  <cellStyleXfs count="315">
    <xf numFmtId="0" fontId="0" fillId="2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6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8" borderId="0" applyNumberFormat="0" applyBorder="0" applyAlignment="0" applyProtection="0"/>
    <xf numFmtId="0" fontId="7" fillId="16" borderId="0" applyNumberFormat="0" applyBorder="0" applyAlignment="0" applyProtection="0"/>
    <xf numFmtId="0" fontId="6" fillId="9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6" fillId="6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9" fillId="23" borderId="1" applyNumberFormat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5" fillId="21" borderId="1" applyNumberFormat="0" applyAlignment="0" applyProtection="0"/>
    <xf numFmtId="0" fontId="17" fillId="21" borderId="0" applyNumberFormat="0" applyBorder="0" applyAlignment="0" applyProtection="0"/>
    <xf numFmtId="0" fontId="18" fillId="23" borderId="7" applyNumberFormat="0" applyAlignment="0" applyProtection="0"/>
    <xf numFmtId="0" fontId="19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3" fillId="32" borderId="19" applyNumberFormat="0" applyAlignment="0" applyProtection="0">
      <alignment horizontal="left" vertical="center" indent="1"/>
    </xf>
    <xf numFmtId="164" fontId="24" fillId="0" borderId="20" applyNumberFormat="0" applyProtection="0">
      <alignment horizontal="right" vertical="center"/>
    </xf>
    <xf numFmtId="164" fontId="23" fillId="0" borderId="21" applyNumberFormat="0" applyProtection="0">
      <alignment horizontal="right" vertical="center"/>
    </xf>
    <xf numFmtId="0" fontId="25" fillId="33" borderId="21" applyNumberFormat="0" applyAlignment="0" applyProtection="0">
      <alignment horizontal="left" vertical="center" indent="1"/>
    </xf>
    <xf numFmtId="0" fontId="25" fillId="34" borderId="21" applyNumberFormat="0" applyAlignment="0" applyProtection="0">
      <alignment horizontal="left" vertical="center" indent="1"/>
    </xf>
    <xf numFmtId="164" fontId="24" fillId="35" borderId="20" applyNumberFormat="0" applyBorder="0" applyProtection="0">
      <alignment horizontal="right" vertical="center"/>
    </xf>
    <xf numFmtId="0" fontId="25" fillId="33" borderId="21" applyNumberFormat="0" applyAlignment="0" applyProtection="0">
      <alignment horizontal="left" vertical="center" indent="1"/>
    </xf>
    <xf numFmtId="164" fontId="23" fillId="34" borderId="21" applyNumberFormat="0" applyProtection="0">
      <alignment horizontal="right" vertical="center"/>
    </xf>
    <xf numFmtId="164" fontId="23" fillId="35" borderId="21" applyNumberFormat="0" applyBorder="0" applyProtection="0">
      <alignment horizontal="right" vertical="center"/>
    </xf>
    <xf numFmtId="164" fontId="26" fillId="36" borderId="22" applyNumberFormat="0" applyBorder="0" applyAlignment="0" applyProtection="0">
      <alignment horizontal="right" vertical="center" indent="1"/>
    </xf>
    <xf numFmtId="164" fontId="27" fillId="37" borderId="22" applyNumberFormat="0" applyBorder="0" applyAlignment="0" applyProtection="0">
      <alignment horizontal="right" vertical="center" indent="1"/>
    </xf>
    <xf numFmtId="164" fontId="27" fillId="38" borderId="22" applyNumberFormat="0" applyBorder="0" applyAlignment="0" applyProtection="0">
      <alignment horizontal="right" vertical="center" indent="1"/>
    </xf>
    <xf numFmtId="164" fontId="28" fillId="39" borderId="22" applyNumberFormat="0" applyBorder="0" applyAlignment="0" applyProtection="0">
      <alignment horizontal="right" vertical="center" indent="1"/>
    </xf>
    <xf numFmtId="164" fontId="28" fillId="40" borderId="22" applyNumberFormat="0" applyBorder="0" applyAlignment="0" applyProtection="0">
      <alignment horizontal="right" vertical="center" indent="1"/>
    </xf>
    <xf numFmtId="164" fontId="28" fillId="41" borderId="22" applyNumberFormat="0" applyBorder="0" applyAlignment="0" applyProtection="0">
      <alignment horizontal="right" vertical="center" indent="1"/>
    </xf>
    <xf numFmtId="164" fontId="29" fillId="42" borderId="22" applyNumberFormat="0" applyBorder="0" applyAlignment="0" applyProtection="0">
      <alignment horizontal="right" vertical="center" indent="1"/>
    </xf>
    <xf numFmtId="164" fontId="29" fillId="43" borderId="22" applyNumberFormat="0" applyBorder="0" applyAlignment="0" applyProtection="0">
      <alignment horizontal="right" vertical="center" indent="1"/>
    </xf>
    <xf numFmtId="164" fontId="29" fillId="44" borderId="22" applyNumberFormat="0" applyBorder="0" applyAlignment="0" applyProtection="0">
      <alignment horizontal="right" vertical="center" indent="1"/>
    </xf>
    <xf numFmtId="0" fontId="30" fillId="0" borderId="19" applyNumberFormat="0" applyFont="0" applyFill="0" applyAlignment="0" applyProtection="0"/>
    <xf numFmtId="164" fontId="24" fillId="45" borderId="19" applyNumberFormat="0" applyAlignment="0" applyProtection="0">
      <alignment horizontal="left" vertical="center" indent="1"/>
    </xf>
    <xf numFmtId="0" fontId="23" fillId="32" borderId="21" applyNumberFormat="0" applyAlignment="0" applyProtection="0">
      <alignment horizontal="left" vertical="center" indent="1"/>
    </xf>
    <xf numFmtId="0" fontId="25" fillId="46" borderId="19" applyNumberFormat="0" applyAlignment="0" applyProtection="0">
      <alignment horizontal="left" vertical="center" indent="1"/>
    </xf>
    <xf numFmtId="0" fontId="25" fillId="47" borderId="19" applyNumberFormat="0" applyAlignment="0" applyProtection="0">
      <alignment horizontal="left" vertical="center" indent="1"/>
    </xf>
    <xf numFmtId="0" fontId="25" fillId="48" borderId="19" applyNumberFormat="0" applyAlignment="0" applyProtection="0">
      <alignment horizontal="left" vertical="center" indent="1"/>
    </xf>
    <xf numFmtId="0" fontId="25" fillId="35" borderId="19" applyNumberFormat="0" applyAlignment="0" applyProtection="0">
      <alignment horizontal="left" vertical="center" indent="1"/>
    </xf>
    <xf numFmtId="0" fontId="25" fillId="34" borderId="21" applyNumberFormat="0" applyAlignment="0" applyProtection="0">
      <alignment horizontal="left" vertical="center" indent="1"/>
    </xf>
    <xf numFmtId="0" fontId="31" fillId="0" borderId="23" applyNumberFormat="0" applyFill="0" applyBorder="0" applyAlignment="0" applyProtection="0"/>
    <xf numFmtId="0" fontId="32" fillId="0" borderId="23" applyBorder="0" applyAlignment="0" applyProtection="0"/>
    <xf numFmtId="0" fontId="31" fillId="33" borderId="21" applyNumberFormat="0" applyAlignment="0" applyProtection="0">
      <alignment horizontal="left" vertical="center" indent="1"/>
    </xf>
    <xf numFmtId="0" fontId="31" fillId="33" borderId="21" applyNumberFormat="0" applyAlignment="0" applyProtection="0">
      <alignment horizontal="left" vertical="center" indent="1"/>
    </xf>
    <xf numFmtId="0" fontId="31" fillId="34" borderId="21" applyNumberFormat="0" applyAlignment="0" applyProtection="0">
      <alignment horizontal="left" vertical="center" indent="1"/>
    </xf>
    <xf numFmtId="164" fontId="33" fillId="34" borderId="21" applyNumberFormat="0" applyProtection="0">
      <alignment horizontal="right" vertical="center"/>
    </xf>
    <xf numFmtId="164" fontId="34" fillId="35" borderId="20" applyNumberFormat="0" applyBorder="0" applyProtection="0">
      <alignment horizontal="right" vertical="center"/>
    </xf>
    <xf numFmtId="164" fontId="33" fillId="35" borderId="21" applyNumberFormat="0" applyBorder="0" applyProtection="0">
      <alignment horizontal="right" vertical="center"/>
    </xf>
    <xf numFmtId="0" fontId="36" fillId="0" borderId="0"/>
    <xf numFmtId="0" fontId="37" fillId="0" borderId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9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9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3" borderId="0" applyNumberFormat="0" applyBorder="0" applyAlignment="0" applyProtection="0"/>
    <xf numFmtId="0" fontId="1" fillId="66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3" borderId="0" applyNumberFormat="0" applyBorder="0" applyAlignment="0" applyProtection="0"/>
    <xf numFmtId="0" fontId="1" fillId="66" borderId="0" applyNumberFormat="0" applyBorder="0" applyAlignment="0" applyProtection="0"/>
    <xf numFmtId="0" fontId="35" fillId="52" borderId="0" applyNumberFormat="0" applyBorder="0" applyAlignment="0" applyProtection="0"/>
    <xf numFmtId="0" fontId="35" fillId="55" borderId="0" applyNumberFormat="0" applyBorder="0" applyAlignment="0" applyProtection="0"/>
    <xf numFmtId="0" fontId="35" fillId="58" borderId="0" applyNumberFormat="0" applyBorder="0" applyAlignment="0" applyProtection="0"/>
    <xf numFmtId="0" fontId="35" fillId="61" borderId="0" applyNumberFormat="0" applyBorder="0" applyAlignment="0" applyProtection="0"/>
    <xf numFmtId="0" fontId="35" fillId="64" borderId="0" applyNumberFormat="0" applyBorder="0" applyAlignment="0" applyProtection="0"/>
    <xf numFmtId="0" fontId="35" fillId="67" borderId="0" applyNumberFormat="0" applyBorder="0" applyAlignment="0" applyProtection="0"/>
    <xf numFmtId="0" fontId="35" fillId="52" borderId="0" applyNumberFormat="0" applyBorder="0" applyAlignment="0" applyProtection="0"/>
    <xf numFmtId="0" fontId="35" fillId="55" borderId="0" applyNumberFormat="0" applyBorder="0" applyAlignment="0" applyProtection="0"/>
    <xf numFmtId="0" fontId="35" fillId="58" borderId="0" applyNumberFormat="0" applyBorder="0" applyAlignment="0" applyProtection="0"/>
    <xf numFmtId="0" fontId="35" fillId="61" borderId="0" applyNumberFormat="0" applyBorder="0" applyAlignment="0" applyProtection="0"/>
    <xf numFmtId="0" fontId="35" fillId="64" borderId="0" applyNumberFormat="0" applyBorder="0" applyAlignment="0" applyProtection="0"/>
    <xf numFmtId="0" fontId="35" fillId="67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Alignment="0" applyProtection="0"/>
    <xf numFmtId="0" fontId="6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3" borderId="1" applyNumberFormat="0" applyAlignment="0" applyProtection="0"/>
    <xf numFmtId="0" fontId="10" fillId="15" borderId="2" applyNumberFormat="0" applyAlignment="0" applyProtection="0"/>
    <xf numFmtId="0" fontId="22" fillId="0" borderId="0" applyNumberFormat="0" applyFill="0" applyBorder="0" applyAlignment="0" applyProtection="0"/>
    <xf numFmtId="168" fontId="3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7" fillId="13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21" borderId="1" applyNumberFormat="0" applyAlignment="0" applyProtection="0"/>
    <xf numFmtId="0" fontId="16" fillId="0" borderId="6" applyNumberFormat="0" applyFill="0" applyAlignment="0" applyProtection="0"/>
    <xf numFmtId="0" fontId="2" fillId="20" borderId="1" applyNumberFormat="0" applyFont="0" applyAlignment="0" applyProtection="0"/>
    <xf numFmtId="0" fontId="18" fillId="23" borderId="7" applyNumberFormat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" fontId="61" fillId="78" borderId="7" applyNumberFormat="0" applyProtection="0">
      <alignment vertical="center"/>
    </xf>
    <xf numFmtId="4" fontId="62" fillId="0" borderId="55" applyNumberFormat="0" applyProtection="0">
      <alignment vertical="center"/>
    </xf>
    <xf numFmtId="4" fontId="2" fillId="79" borderId="1" applyNumberFormat="0" applyProtection="0">
      <alignment vertical="center"/>
    </xf>
    <xf numFmtId="4" fontId="62" fillId="0" borderId="55" applyNumberFormat="0" applyProtection="0">
      <alignment vertical="center"/>
    </xf>
    <xf numFmtId="4" fontId="63" fillId="78" borderId="7" applyNumberFormat="0" applyProtection="0">
      <alignment vertical="center"/>
    </xf>
    <xf numFmtId="4" fontId="64" fillId="78" borderId="1" applyNumberFormat="0" applyProtection="0">
      <alignment vertical="center"/>
    </xf>
    <xf numFmtId="4" fontId="64" fillId="78" borderId="1" applyNumberFormat="0" applyProtection="0">
      <alignment vertical="center"/>
    </xf>
    <xf numFmtId="4" fontId="61" fillId="78" borderId="7" applyNumberFormat="0" applyProtection="0">
      <alignment horizontal="left" vertical="center" indent="1"/>
    </xf>
    <xf numFmtId="4" fontId="62" fillId="0" borderId="55" applyNumberFormat="0" applyProtection="0">
      <alignment horizontal="left" vertical="center" indent="1"/>
    </xf>
    <xf numFmtId="4" fontId="2" fillId="78" borderId="1" applyNumberFormat="0" applyProtection="0">
      <alignment horizontal="left" vertical="center" indent="1"/>
    </xf>
    <xf numFmtId="4" fontId="61" fillId="78" borderId="7" applyNumberFormat="0" applyProtection="0">
      <alignment horizontal="left" vertical="center"/>
    </xf>
    <xf numFmtId="4" fontId="61" fillId="78" borderId="7" applyNumberFormat="0" applyProtection="0">
      <alignment horizontal="left" vertical="center" indent="1"/>
    </xf>
    <xf numFmtId="0" fontId="62" fillId="78" borderId="55" applyNumberFormat="0" applyProtection="0">
      <alignment horizontal="left" vertical="top" indent="1"/>
    </xf>
    <xf numFmtId="0" fontId="65" fillId="79" borderId="55" applyNumberFormat="0" applyProtection="0">
      <alignment horizontal="left" vertical="top" indent="1"/>
    </xf>
    <xf numFmtId="4" fontId="61" fillId="78" borderId="7" applyNumberFormat="0" applyProtection="0">
      <alignment horizontal="left" vertical="center"/>
    </xf>
    <xf numFmtId="0" fontId="37" fillId="80" borderId="7" applyNumberFormat="0" applyProtection="0">
      <alignment horizontal="left" vertical="center" indent="1"/>
    </xf>
    <xf numFmtId="4" fontId="62" fillId="0" borderId="0" applyNumberFormat="0" applyProtection="0">
      <alignment horizontal="left" vertical="center" indent="1"/>
    </xf>
    <xf numFmtId="4" fontId="2" fillId="81" borderId="1" applyNumberFormat="0" applyProtection="0">
      <alignment horizontal="left" vertical="center" indent="1"/>
    </xf>
    <xf numFmtId="0" fontId="37" fillId="80" borderId="7" applyNumberFormat="0" applyProtection="0">
      <alignment horizontal="left" vertical="center" indent="1"/>
    </xf>
    <xf numFmtId="4" fontId="61" fillId="82" borderId="7" applyNumberFormat="0" applyProtection="0">
      <alignment horizontal="right" vertical="center"/>
    </xf>
    <xf numFmtId="4" fontId="2" fillId="83" borderId="1" applyNumberFormat="0" applyProtection="0">
      <alignment horizontal="right" vertical="center"/>
    </xf>
    <xf numFmtId="4" fontId="2" fillId="83" borderId="1" applyNumberFormat="0" applyProtection="0">
      <alignment horizontal="right" vertical="center"/>
    </xf>
    <xf numFmtId="4" fontId="61" fillId="84" borderId="7" applyNumberFormat="0" applyProtection="0">
      <alignment horizontal="right" vertical="center"/>
    </xf>
    <xf numFmtId="4" fontId="2" fillId="85" borderId="1" applyNumberFormat="0" applyProtection="0">
      <alignment horizontal="right" vertical="center"/>
    </xf>
    <xf numFmtId="4" fontId="2" fillId="85" borderId="1" applyNumberFormat="0" applyProtection="0">
      <alignment horizontal="right" vertical="center"/>
    </xf>
    <xf numFmtId="4" fontId="61" fillId="86" borderId="7" applyNumberFormat="0" applyProtection="0">
      <alignment horizontal="right" vertical="center"/>
    </xf>
    <xf numFmtId="4" fontId="2" fillId="87" borderId="56" applyNumberFormat="0" applyProtection="0">
      <alignment horizontal="right" vertical="center"/>
    </xf>
    <xf numFmtId="4" fontId="2" fillId="87" borderId="56" applyNumberFormat="0" applyProtection="0">
      <alignment horizontal="right" vertical="center"/>
    </xf>
    <xf numFmtId="4" fontId="61" fillId="88" borderId="7" applyNumberFormat="0" applyProtection="0">
      <alignment horizontal="right" vertical="center"/>
    </xf>
    <xf numFmtId="4" fontId="2" fillId="89" borderId="1" applyNumberFormat="0" applyProtection="0">
      <alignment horizontal="right" vertical="center"/>
    </xf>
    <xf numFmtId="4" fontId="2" fillId="89" borderId="1" applyNumberFormat="0" applyProtection="0">
      <alignment horizontal="right" vertical="center"/>
    </xf>
    <xf numFmtId="4" fontId="61" fillId="90" borderId="7" applyNumberFormat="0" applyProtection="0">
      <alignment horizontal="right" vertical="center"/>
    </xf>
    <xf numFmtId="4" fontId="2" fillId="91" borderId="1" applyNumberFormat="0" applyProtection="0">
      <alignment horizontal="right" vertical="center"/>
    </xf>
    <xf numFmtId="4" fontId="2" fillId="91" borderId="1" applyNumberFormat="0" applyProtection="0">
      <alignment horizontal="right" vertical="center"/>
    </xf>
    <xf numFmtId="4" fontId="61" fillId="92" borderId="7" applyNumberFormat="0" applyProtection="0">
      <alignment horizontal="right" vertical="center"/>
    </xf>
    <xf numFmtId="4" fontId="2" fillId="93" borderId="1" applyNumberFormat="0" applyProtection="0">
      <alignment horizontal="right" vertical="center"/>
    </xf>
    <xf numFmtId="4" fontId="2" fillId="93" borderId="1" applyNumberFormat="0" applyProtection="0">
      <alignment horizontal="right" vertical="center"/>
    </xf>
    <xf numFmtId="4" fontId="61" fillId="94" borderId="7" applyNumberFormat="0" applyProtection="0">
      <alignment horizontal="right" vertical="center"/>
    </xf>
    <xf numFmtId="4" fontId="2" fillId="95" borderId="1" applyNumberFormat="0" applyProtection="0">
      <alignment horizontal="right" vertical="center"/>
    </xf>
    <xf numFmtId="4" fontId="2" fillId="95" borderId="1" applyNumberFormat="0" applyProtection="0">
      <alignment horizontal="right" vertical="center"/>
    </xf>
    <xf numFmtId="4" fontId="61" fillId="96" borderId="7" applyNumberFormat="0" applyProtection="0">
      <alignment horizontal="right" vertical="center"/>
    </xf>
    <xf numFmtId="4" fontId="2" fillId="97" borderId="1" applyNumberFormat="0" applyProtection="0">
      <alignment horizontal="right" vertical="center"/>
    </xf>
    <xf numFmtId="4" fontId="2" fillId="97" borderId="1" applyNumberFormat="0" applyProtection="0">
      <alignment horizontal="right" vertical="center"/>
    </xf>
    <xf numFmtId="4" fontId="61" fillId="98" borderId="7" applyNumberFormat="0" applyProtection="0">
      <alignment horizontal="right" vertical="center"/>
    </xf>
    <xf numFmtId="4" fontId="2" fillId="99" borderId="1" applyNumberFormat="0" applyProtection="0">
      <alignment horizontal="right" vertical="center"/>
    </xf>
    <xf numFmtId="4" fontId="2" fillId="99" borderId="1" applyNumberFormat="0" applyProtection="0">
      <alignment horizontal="right" vertical="center"/>
    </xf>
    <xf numFmtId="4" fontId="62" fillId="100" borderId="7" applyNumberFormat="0" applyProtection="0">
      <alignment horizontal="left" vertical="center" indent="1"/>
    </xf>
    <xf numFmtId="4" fontId="62" fillId="0" borderId="0" applyNumberFormat="0" applyProtection="0">
      <alignment horizontal="left" vertical="center" indent="1"/>
    </xf>
    <xf numFmtId="4" fontId="2" fillId="101" borderId="56" applyNumberFormat="0" applyProtection="0">
      <alignment horizontal="left" vertical="center" indent="1"/>
    </xf>
    <xf numFmtId="4" fontId="62" fillId="100" borderId="7" applyNumberFormat="0" applyProtection="0">
      <alignment horizontal="left" vertical="center"/>
    </xf>
    <xf numFmtId="4" fontId="61" fillId="102" borderId="57" applyNumberFormat="0" applyProtection="0">
      <alignment horizontal="left" vertical="center" indent="1"/>
    </xf>
    <xf numFmtId="4" fontId="61" fillId="0" borderId="0" applyNumberFormat="0" applyProtection="0">
      <alignment horizontal="left" vertical="center" indent="1"/>
    </xf>
    <xf numFmtId="4" fontId="37" fillId="103" borderId="56" applyNumberFormat="0" applyProtection="0">
      <alignment horizontal="left" vertical="center" indent="1"/>
    </xf>
    <xf numFmtId="4" fontId="61" fillId="102" borderId="57" applyNumberFormat="0" applyProtection="0">
      <alignment horizontal="left" vertical="center"/>
    </xf>
    <xf numFmtId="4" fontId="66" fillId="104" borderId="0" applyNumberFormat="0" applyProtection="0">
      <alignment horizontal="left" vertical="center" indent="1"/>
    </xf>
    <xf numFmtId="4" fontId="37" fillId="103" borderId="56" applyNumberFormat="0" applyProtection="0">
      <alignment horizontal="left" vertical="center" indent="1"/>
    </xf>
    <xf numFmtId="4" fontId="37" fillId="103" borderId="56" applyNumberFormat="0" applyProtection="0">
      <alignment horizontal="left" vertical="center" indent="1"/>
    </xf>
    <xf numFmtId="0" fontId="37" fillId="80" borderId="7" applyNumberFormat="0" applyProtection="0">
      <alignment horizontal="left" vertical="center" indent="1"/>
    </xf>
    <xf numFmtId="4" fontId="61" fillId="0" borderId="55" applyNumberFormat="0" applyProtection="0">
      <alignment horizontal="right" vertical="center"/>
    </xf>
    <xf numFmtId="4" fontId="2" fillId="105" borderId="1" applyNumberFormat="0" applyProtection="0">
      <alignment horizontal="right" vertical="center"/>
    </xf>
    <xf numFmtId="0" fontId="37" fillId="80" borderId="7" applyNumberFormat="0" applyProtection="0">
      <alignment horizontal="left" vertical="center" indent="1"/>
    </xf>
    <xf numFmtId="4" fontId="61" fillId="102" borderId="7" applyNumberFormat="0" applyProtection="0">
      <alignment horizontal="left" vertical="center" indent="1"/>
    </xf>
    <xf numFmtId="4" fontId="2" fillId="106" borderId="56" applyNumberFormat="0" applyProtection="0">
      <alignment horizontal="left" vertical="center" indent="1"/>
    </xf>
    <xf numFmtId="4" fontId="2" fillId="106" borderId="56" applyNumberFormat="0" applyProtection="0">
      <alignment horizontal="left" vertical="center" indent="1"/>
    </xf>
    <xf numFmtId="4" fontId="61" fillId="107" borderId="7" applyNumberFormat="0" applyProtection="0">
      <alignment horizontal="left" vertical="center" indent="1"/>
    </xf>
    <xf numFmtId="4" fontId="2" fillId="105" borderId="56" applyNumberFormat="0" applyProtection="0">
      <alignment horizontal="left" vertical="center" indent="1"/>
    </xf>
    <xf numFmtId="4" fontId="2" fillId="105" borderId="56" applyNumberFormat="0" applyProtection="0">
      <alignment horizontal="left" vertical="center" indent="1"/>
    </xf>
    <xf numFmtId="0" fontId="37" fillId="107" borderId="7" applyNumberFormat="0" applyProtection="0">
      <alignment horizontal="left" vertical="center" indent="1"/>
    </xf>
    <xf numFmtId="0" fontId="37" fillId="107" borderId="7" applyNumberFormat="0" applyProtection="0">
      <alignment horizontal="left" vertical="center" indent="1"/>
    </xf>
    <xf numFmtId="0" fontId="2" fillId="108" borderId="1" applyNumberFormat="0" applyProtection="0">
      <alignment horizontal="left" vertical="center" indent="1"/>
    </xf>
    <xf numFmtId="0" fontId="37" fillId="107" borderId="7" applyNumberFormat="0" applyProtection="0">
      <alignment horizontal="left" vertical="center"/>
    </xf>
    <xf numFmtId="0" fontId="37" fillId="107" borderId="7" applyNumberFormat="0" applyProtection="0">
      <alignment horizontal="left" vertical="center" indent="1"/>
    </xf>
    <xf numFmtId="0" fontId="37" fillId="104" borderId="55" applyNumberFormat="0" applyProtection="0">
      <alignment horizontal="left" vertical="top" indent="1"/>
    </xf>
    <xf numFmtId="0" fontId="2" fillId="103" borderId="55" applyNumberFormat="0" applyProtection="0">
      <alignment horizontal="left" vertical="top" indent="1"/>
    </xf>
    <xf numFmtId="0" fontId="37" fillId="107" borderId="7" applyNumberFormat="0" applyProtection="0">
      <alignment horizontal="left" vertical="center" indent="1"/>
    </xf>
    <xf numFmtId="0" fontId="37" fillId="109" borderId="7" applyNumberFormat="0" applyProtection="0">
      <alignment horizontal="left" vertical="center" indent="1"/>
    </xf>
    <xf numFmtId="0" fontId="37" fillId="109" borderId="7" applyNumberFormat="0" applyProtection="0">
      <alignment horizontal="left" vertical="center" indent="1"/>
    </xf>
    <xf numFmtId="0" fontId="2" fillId="110" borderId="1" applyNumberFormat="0" applyProtection="0">
      <alignment horizontal="left" vertical="center" indent="1"/>
    </xf>
    <xf numFmtId="0" fontId="37" fillId="109" borderId="7" applyNumberFormat="0" applyProtection="0">
      <alignment horizontal="left" vertical="center"/>
    </xf>
    <xf numFmtId="0" fontId="37" fillId="109" borderId="7" applyNumberFormat="0" applyProtection="0">
      <alignment horizontal="left" vertical="center" indent="1"/>
    </xf>
    <xf numFmtId="0" fontId="2" fillId="105" borderId="55" applyNumberFormat="0" applyProtection="0">
      <alignment horizontal="left" vertical="top" indent="1"/>
    </xf>
    <xf numFmtId="0" fontId="2" fillId="105" borderId="55" applyNumberFormat="0" applyProtection="0">
      <alignment horizontal="left" vertical="top" indent="1"/>
    </xf>
    <xf numFmtId="0" fontId="37" fillId="49" borderId="7" applyNumberFormat="0" applyProtection="0">
      <alignment horizontal="left" vertical="center" indent="1"/>
    </xf>
    <xf numFmtId="0" fontId="37" fillId="49" borderId="7" applyNumberFormat="0" applyProtection="0">
      <alignment horizontal="left" vertical="center" indent="1"/>
    </xf>
    <xf numFmtId="0" fontId="2" fillId="111" borderId="1" applyNumberFormat="0" applyProtection="0">
      <alignment horizontal="left" vertical="center" indent="1"/>
    </xf>
    <xf numFmtId="0" fontId="37" fillId="49" borderId="7" applyNumberFormat="0" applyProtection="0">
      <alignment horizontal="left" vertical="center"/>
    </xf>
    <xf numFmtId="0" fontId="37" fillId="49" borderId="7" applyNumberFormat="0" applyProtection="0">
      <alignment horizontal="left" vertical="center" indent="1"/>
    </xf>
    <xf numFmtId="0" fontId="2" fillId="111" borderId="55" applyNumberFormat="0" applyProtection="0">
      <alignment horizontal="left" vertical="top" indent="1"/>
    </xf>
    <xf numFmtId="0" fontId="2" fillId="111" borderId="55" applyNumberFormat="0" applyProtection="0">
      <alignment horizontal="left" vertical="top" indent="1"/>
    </xf>
    <xf numFmtId="0" fontId="37" fillId="80" borderId="7" applyNumberFormat="0" applyProtection="0">
      <alignment horizontal="left" vertical="center" indent="1"/>
    </xf>
    <xf numFmtId="0" fontId="37" fillId="80" borderId="7" applyNumberFormat="0" applyProtection="0">
      <alignment horizontal="left" vertical="center" indent="1"/>
    </xf>
    <xf numFmtId="0" fontId="2" fillId="106" borderId="1" applyNumberFormat="0" applyProtection="0">
      <alignment horizontal="left" vertical="center" indent="1"/>
    </xf>
    <xf numFmtId="0" fontId="37" fillId="80" borderId="7" applyNumberFormat="0" applyProtection="0">
      <alignment horizontal="left" vertical="center"/>
    </xf>
    <xf numFmtId="0" fontId="37" fillId="80" borderId="7" applyNumberFormat="0" applyProtection="0">
      <alignment horizontal="left" vertical="center" indent="1"/>
    </xf>
    <xf numFmtId="0" fontId="2" fillId="106" borderId="55" applyNumberFormat="0" applyProtection="0">
      <alignment horizontal="left" vertical="top" indent="1"/>
    </xf>
    <xf numFmtId="0" fontId="2" fillId="106" borderId="55" applyNumberFormat="0" applyProtection="0">
      <alignment horizontal="left" vertical="top" indent="1"/>
    </xf>
    <xf numFmtId="0" fontId="2" fillId="112" borderId="58" applyNumberFormat="0">
      <protection locked="0"/>
    </xf>
    <xf numFmtId="0" fontId="4" fillId="103" borderId="8" applyBorder="0"/>
    <xf numFmtId="4" fontId="61" fillId="113" borderId="7" applyNumberFormat="0" applyProtection="0">
      <alignment vertical="center"/>
    </xf>
    <xf numFmtId="4" fontId="67" fillId="114" borderId="55" applyNumberFormat="0" applyProtection="0">
      <alignment vertical="center"/>
    </xf>
    <xf numFmtId="4" fontId="67" fillId="114" borderId="55" applyNumberFormat="0" applyProtection="0">
      <alignment vertical="center"/>
    </xf>
    <xf numFmtId="4" fontId="63" fillId="113" borderId="7" applyNumberFormat="0" applyProtection="0">
      <alignment vertical="center"/>
    </xf>
    <xf numFmtId="4" fontId="64" fillId="113" borderId="40" applyNumberFormat="0" applyProtection="0">
      <alignment vertical="center"/>
    </xf>
    <xf numFmtId="4" fontId="64" fillId="113" borderId="40" applyNumberFormat="0" applyProtection="0">
      <alignment vertical="center"/>
    </xf>
    <xf numFmtId="4" fontId="61" fillId="113" borderId="7" applyNumberFormat="0" applyProtection="0">
      <alignment horizontal="left" vertical="center" indent="1"/>
    </xf>
    <xf numFmtId="4" fontId="67" fillId="108" borderId="55" applyNumberFormat="0" applyProtection="0">
      <alignment horizontal="left" vertical="center" indent="1"/>
    </xf>
    <xf numFmtId="4" fontId="67" fillId="108" borderId="55" applyNumberFormat="0" applyProtection="0">
      <alignment horizontal="left" vertical="center" indent="1"/>
    </xf>
    <xf numFmtId="4" fontId="61" fillId="113" borderId="7" applyNumberFormat="0" applyProtection="0">
      <alignment horizontal="left" vertical="center" indent="1"/>
    </xf>
    <xf numFmtId="0" fontId="61" fillId="113" borderId="55" applyNumberFormat="0" applyProtection="0">
      <alignment horizontal="left" vertical="top" indent="1"/>
    </xf>
    <xf numFmtId="0" fontId="67" fillId="114" borderId="55" applyNumberFormat="0" applyProtection="0">
      <alignment horizontal="left" vertical="top" indent="1"/>
    </xf>
    <xf numFmtId="4" fontId="61" fillId="113" borderId="7" applyNumberFormat="0" applyProtection="0">
      <alignment horizontal="left" vertical="center"/>
    </xf>
    <xf numFmtId="4" fontId="61" fillId="102" borderId="7" applyNumberFormat="0" applyProtection="0">
      <alignment horizontal="right" vertical="center"/>
    </xf>
    <xf numFmtId="4" fontId="61" fillId="102" borderId="7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61" fillId="102" borderId="7" applyNumberFormat="0" applyProtection="0">
      <alignment horizontal="right" vertical="center"/>
    </xf>
    <xf numFmtId="4" fontId="63" fillId="102" borderId="7" applyNumberFormat="0" applyProtection="0">
      <alignment horizontal="right" vertical="center"/>
    </xf>
    <xf numFmtId="4" fontId="64" fillId="27" borderId="1" applyNumberFormat="0" applyProtection="0">
      <alignment horizontal="right" vertical="center"/>
    </xf>
    <xf numFmtId="4" fontId="64" fillId="27" borderId="1" applyNumberFormat="0" applyProtection="0">
      <alignment horizontal="right" vertical="center"/>
    </xf>
    <xf numFmtId="0" fontId="37" fillId="80" borderId="7" applyNumberFormat="0" applyProtection="0">
      <alignment horizontal="left" vertical="center" indent="1"/>
    </xf>
    <xf numFmtId="0" fontId="37" fillId="80" borderId="7" applyNumberFormat="0" applyProtection="0">
      <alignment horizontal="left" vertical="center" indent="1"/>
    </xf>
    <xf numFmtId="4" fontId="2" fillId="81" borderId="1" applyNumberFormat="0" applyProtection="0">
      <alignment horizontal="left" vertical="center" indent="1"/>
    </xf>
    <xf numFmtId="0" fontId="37" fillId="80" borderId="7" applyNumberFormat="0" applyProtection="0">
      <alignment horizontal="left" vertical="center"/>
    </xf>
    <xf numFmtId="0" fontId="37" fillId="80" borderId="7" applyNumberFormat="0" applyProtection="0">
      <alignment horizontal="left" vertical="center" indent="1"/>
    </xf>
    <xf numFmtId="0" fontId="61" fillId="0" borderId="55" applyNumberFormat="0" applyProtection="0">
      <alignment horizontal="left" vertical="top" indent="1"/>
    </xf>
    <xf numFmtId="0" fontId="67" fillId="105" borderId="55" applyNumberFormat="0" applyProtection="0">
      <alignment horizontal="left" vertical="top" indent="1"/>
    </xf>
    <xf numFmtId="0" fontId="37" fillId="80" borderId="7" applyNumberFormat="0" applyProtection="0">
      <alignment horizontal="left" vertical="center" indent="1"/>
    </xf>
    <xf numFmtId="0" fontId="68" fillId="0" borderId="0"/>
    <xf numFmtId="4" fontId="69" fillId="115" borderId="56" applyNumberFormat="0" applyProtection="0">
      <alignment horizontal="left" vertical="center" indent="1"/>
    </xf>
    <xf numFmtId="4" fontId="69" fillId="115" borderId="56" applyNumberFormat="0" applyProtection="0">
      <alignment horizontal="left" vertical="center" indent="1"/>
    </xf>
    <xf numFmtId="0" fontId="2" fillId="116" borderId="40"/>
    <xf numFmtId="4" fontId="70" fillId="102" borderId="7" applyNumberFormat="0" applyProtection="0">
      <alignment horizontal="right" vertical="center"/>
    </xf>
    <xf numFmtId="4" fontId="71" fillId="112" borderId="1" applyNumberFormat="0" applyProtection="0">
      <alignment horizontal="right" vertical="center"/>
    </xf>
    <xf numFmtId="4" fontId="71" fillId="112" borderId="1" applyNumberFormat="0" applyProtection="0">
      <alignment horizontal="right"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2" fillId="0" borderId="0"/>
    <xf numFmtId="0" fontId="73" fillId="0" borderId="0"/>
    <xf numFmtId="0" fontId="74" fillId="0" borderId="0"/>
    <xf numFmtId="0" fontId="37" fillId="0" borderId="0"/>
    <xf numFmtId="0" fontId="37" fillId="0" borderId="0"/>
    <xf numFmtId="0" fontId="37" fillId="0" borderId="0"/>
    <xf numFmtId="0" fontId="73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" fillId="0" borderId="0"/>
    <xf numFmtId="0" fontId="75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6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4" fontId="24" fillId="45" borderId="19" applyNumberFormat="0" applyAlignment="0" applyProtection="0">
      <alignment horizontal="left" vertical="center" indent="1"/>
    </xf>
    <xf numFmtId="0" fontId="77" fillId="68" borderId="0" applyNumberFormat="0" applyBorder="0" applyAlignment="0" applyProtection="0"/>
    <xf numFmtId="0" fontId="77" fillId="69" borderId="0" applyNumberFormat="0" applyBorder="0" applyAlignment="0" applyProtection="0"/>
    <xf numFmtId="0" fontId="77" fillId="70" borderId="0" applyNumberFormat="0" applyBorder="0" applyAlignment="0" applyProtection="0"/>
    <xf numFmtId="0" fontId="77" fillId="71" borderId="0" applyNumberFormat="0" applyBorder="0" applyAlignment="0" applyProtection="0"/>
    <xf numFmtId="0" fontId="77" fillId="72" borderId="0" applyNumberFormat="0" applyBorder="0" applyAlignment="0" applyProtection="0"/>
    <xf numFmtId="0" fontId="77" fillId="73" borderId="0" applyNumberFormat="0" applyBorder="0" applyAlignment="0" applyProtection="0"/>
    <xf numFmtId="0" fontId="78" fillId="76" borderId="0" applyNumberFormat="0" applyBorder="0" applyAlignment="0" applyProtection="0"/>
    <xf numFmtId="0" fontId="36" fillId="0" borderId="0"/>
    <xf numFmtId="0" fontId="36" fillId="77" borderId="54" applyNumberFormat="0" applyFont="0" applyAlignment="0" applyProtection="0"/>
    <xf numFmtId="0" fontId="79" fillId="74" borderId="0" applyNumberFormat="0" applyBorder="0" applyAlignment="0" applyProtection="0"/>
    <xf numFmtId="0" fontId="80" fillId="0" borderId="50" applyNumberFormat="0" applyFill="0" applyAlignment="0" applyProtection="0"/>
    <xf numFmtId="0" fontId="81" fillId="0" borderId="51" applyNumberFormat="0" applyFill="0" applyAlignment="0" applyProtection="0"/>
    <xf numFmtId="0" fontId="82" fillId="0" borderId="52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53" applyNumberFormat="0" applyFill="0" applyAlignment="0" applyProtection="0"/>
    <xf numFmtId="0" fontId="84" fillId="75" borderId="49" applyNumberFormat="0" applyAlignment="0" applyProtection="0"/>
  </cellStyleXfs>
  <cellXfs count="238">
    <xf numFmtId="0" fontId="0" fillId="2" borderId="0" xfId="0"/>
    <xf numFmtId="0" fontId="5" fillId="2" borderId="0" xfId="0" applyFont="1"/>
    <xf numFmtId="0" fontId="0" fillId="28" borderId="10" xfId="0" applyFill="1" applyBorder="1"/>
    <xf numFmtId="0" fontId="0" fillId="28" borderId="11" xfId="0" applyFill="1" applyBorder="1"/>
    <xf numFmtId="0" fontId="0" fillId="29" borderId="12" xfId="0" applyFill="1" applyBorder="1"/>
    <xf numFmtId="0" fontId="0" fillId="29" borderId="12" xfId="0" applyFill="1" applyBorder="1" applyAlignment="1">
      <alignment vertical="center"/>
    </xf>
    <xf numFmtId="0" fontId="3" fillId="28" borderId="8" xfId="0" applyFont="1" applyFill="1" applyBorder="1"/>
    <xf numFmtId="0" fontId="0" fillId="27" borderId="13" xfId="0" applyFill="1" applyBorder="1"/>
    <xf numFmtId="0" fontId="0" fillId="27" borderId="10" xfId="0" applyFill="1" applyBorder="1"/>
    <xf numFmtId="0" fontId="0" fillId="27" borderId="0" xfId="0" applyFill="1" applyBorder="1"/>
    <xf numFmtId="0" fontId="0" fillId="27" borderId="17" xfId="0" applyFill="1" applyBorder="1"/>
    <xf numFmtId="0" fontId="4" fillId="29" borderId="12" xfId="0" applyFont="1" applyFill="1" applyBorder="1" applyAlignment="1">
      <alignment horizontal="right" vertical="center"/>
    </xf>
    <xf numFmtId="0" fontId="3" fillId="30" borderId="0" xfId="0" applyFont="1" applyFill="1"/>
    <xf numFmtId="0" fontId="0" fillId="29" borderId="12" xfId="0" quotePrefix="1" applyFill="1" applyBorder="1" applyAlignment="1">
      <alignment vertical="center"/>
    </xf>
    <xf numFmtId="0" fontId="0" fillId="27" borderId="16" xfId="0" applyFill="1" applyBorder="1" applyAlignment="1"/>
    <xf numFmtId="0" fontId="0" fillId="27" borderId="17" xfId="0" quotePrefix="1" applyFill="1" applyBorder="1" applyAlignment="1"/>
    <xf numFmtId="0" fontId="0" fillId="27" borderId="17" xfId="0" applyFill="1" applyBorder="1" applyAlignment="1"/>
    <xf numFmtId="0" fontId="0" fillId="27" borderId="14" xfId="0" applyFill="1" applyBorder="1" applyAlignment="1"/>
    <xf numFmtId="0" fontId="0" fillId="27" borderId="0" xfId="0" quotePrefix="1" applyFill="1" applyBorder="1" applyAlignment="1"/>
    <xf numFmtId="0" fontId="0" fillId="27" borderId="0" xfId="0" applyFill="1" applyBorder="1" applyAlignment="1"/>
    <xf numFmtId="0" fontId="0" fillId="27" borderId="8" xfId="0" applyFill="1" applyBorder="1" applyAlignment="1"/>
    <xf numFmtId="0" fontId="0" fillId="27" borderId="10" xfId="0" quotePrefix="1" applyFill="1" applyBorder="1" applyAlignment="1"/>
    <xf numFmtId="0" fontId="0" fillId="27" borderId="10" xfId="0" applyFill="1" applyBorder="1" applyAlignment="1"/>
    <xf numFmtId="0" fontId="0" fillId="27" borderId="15" xfId="0" quotePrefix="1" applyFill="1" applyBorder="1" applyAlignment="1"/>
    <xf numFmtId="0" fontId="0" fillId="27" borderId="18" xfId="0" quotePrefix="1" applyFill="1" applyBorder="1" applyAlignment="1"/>
    <xf numFmtId="0" fontId="0" fillId="27" borderId="11" xfId="0" quotePrefix="1" applyFill="1" applyBorder="1" applyAlignment="1"/>
    <xf numFmtId="0" fontId="0" fillId="2" borderId="0" xfId="0" applyAlignment="1"/>
    <xf numFmtId="49" fontId="0" fillId="2" borderId="0" xfId="0" quotePrefix="1" applyNumberFormat="1" applyAlignment="1"/>
    <xf numFmtId="0" fontId="3" fillId="30" borderId="0" xfId="0" applyFont="1" applyFill="1" applyAlignment="1"/>
    <xf numFmtId="0" fontId="0" fillId="27" borderId="13" xfId="0" applyFill="1" applyBorder="1" applyAlignment="1"/>
    <xf numFmtId="0" fontId="0" fillId="31" borderId="0" xfId="0" applyFill="1"/>
    <xf numFmtId="0" fontId="38" fillId="0" borderId="0" xfId="64" applyFont="1" applyBorder="1"/>
    <xf numFmtId="0" fontId="38" fillId="0" borderId="0" xfId="64" applyFont="1" applyAlignment="1"/>
    <xf numFmtId="0" fontId="38" fillId="0" borderId="0" xfId="64" applyFont="1"/>
    <xf numFmtId="0" fontId="39" fillId="0" borderId="0" xfId="64" applyFont="1"/>
    <xf numFmtId="0" fontId="35" fillId="0" borderId="0" xfId="64" applyFont="1"/>
    <xf numFmtId="0" fontId="38" fillId="0" borderId="0" xfId="64" applyFont="1" applyAlignment="1">
      <alignment horizontal="right" vertical="top" textRotation="180"/>
    </xf>
    <xf numFmtId="0" fontId="38" fillId="0" borderId="0" xfId="64" applyFont="1" applyFill="1"/>
    <xf numFmtId="0" fontId="40" fillId="0" borderId="0" xfId="64" applyFont="1" applyBorder="1"/>
    <xf numFmtId="0" fontId="38" fillId="0" borderId="0" xfId="64" applyFont="1" applyFill="1" applyBorder="1"/>
    <xf numFmtId="0" fontId="21" fillId="0" borderId="24" xfId="64" applyFont="1" applyBorder="1"/>
    <xf numFmtId="0" fontId="40" fillId="0" borderId="24" xfId="64" applyFont="1" applyBorder="1"/>
    <xf numFmtId="0" fontId="40" fillId="0" borderId="0" xfId="64" applyFont="1"/>
    <xf numFmtId="0" fontId="40" fillId="0" borderId="0" xfId="64" applyFont="1" applyFill="1"/>
    <xf numFmtId="0" fontId="41" fillId="0" borderId="0" xfId="64" applyFont="1"/>
    <xf numFmtId="0" fontId="42" fillId="0" borderId="0" xfId="64" applyFont="1" applyAlignment="1"/>
    <xf numFmtId="0" fontId="42" fillId="0" borderId="0" xfId="64" applyFont="1"/>
    <xf numFmtId="0" fontId="43" fillId="0" borderId="0" xfId="64" applyFont="1" applyFill="1" applyBorder="1"/>
    <xf numFmtId="0" fontId="42" fillId="0" borderId="0" xfId="64" applyFont="1" applyFill="1" applyBorder="1"/>
    <xf numFmtId="0" fontId="42" fillId="0" borderId="0" xfId="64" applyFont="1" applyBorder="1"/>
    <xf numFmtId="0" fontId="42" fillId="0" borderId="0" xfId="64" applyFont="1" applyAlignment="1">
      <alignment horizontal="left"/>
    </xf>
    <xf numFmtId="0" fontId="44" fillId="0" borderId="25" xfId="64" applyFont="1" applyFill="1" applyBorder="1" applyAlignment="1">
      <alignment vertical="center" wrapText="1"/>
    </xf>
    <xf numFmtId="14" fontId="44" fillId="0" borderId="26" xfId="64" applyNumberFormat="1" applyFont="1" applyFill="1" applyBorder="1" applyAlignment="1">
      <alignment vertical="center" wrapText="1"/>
    </xf>
    <xf numFmtId="0" fontId="44" fillId="0" borderId="26" xfId="64" applyFont="1" applyFill="1" applyBorder="1" applyAlignment="1">
      <alignment horizontal="right" vertical="center" wrapText="1"/>
    </xf>
    <xf numFmtId="0" fontId="5" fillId="0" borderId="27" xfId="64" applyFont="1" applyBorder="1" applyAlignment="1">
      <alignment horizontal="left" vertical="center"/>
    </xf>
    <xf numFmtId="0" fontId="45" fillId="0" borderId="27" xfId="64" applyFont="1" applyBorder="1" applyAlignment="1">
      <alignment horizontal="left" vertical="center"/>
    </xf>
    <xf numFmtId="3" fontId="46" fillId="0" borderId="28" xfId="0" applyNumberFormat="1" applyFont="1" applyFill="1" applyBorder="1" applyAlignment="1">
      <alignment horizontal="right" vertical="center"/>
    </xf>
    <xf numFmtId="3" fontId="46" fillId="0" borderId="27" xfId="0" applyNumberFormat="1" applyFont="1" applyFill="1" applyBorder="1" applyAlignment="1">
      <alignment horizontal="right" vertical="center"/>
    </xf>
    <xf numFmtId="3" fontId="46" fillId="0" borderId="29" xfId="0" applyNumberFormat="1" applyFont="1" applyFill="1" applyBorder="1" applyAlignment="1">
      <alignment horizontal="right" vertical="center"/>
    </xf>
    <xf numFmtId="166" fontId="46" fillId="0" borderId="30" xfId="64" applyNumberFormat="1" applyFont="1" applyFill="1" applyBorder="1" applyAlignment="1">
      <alignment horizontal="right" vertical="center"/>
    </xf>
    <xf numFmtId="0" fontId="42" fillId="0" borderId="0" xfId="64" applyFont="1" applyBorder="1" applyAlignment="1">
      <alignment vertical="center"/>
    </xf>
    <xf numFmtId="3" fontId="42" fillId="0" borderId="0" xfId="64" applyNumberFormat="1" applyFont="1" applyBorder="1" applyAlignment="1">
      <alignment vertical="center"/>
    </xf>
    <xf numFmtId="0" fontId="46" fillId="0" borderId="31" xfId="64" applyFont="1" applyBorder="1" applyAlignment="1">
      <alignment vertical="center"/>
    </xf>
    <xf numFmtId="3" fontId="5" fillId="0" borderId="27" xfId="0" applyNumberFormat="1" applyFont="1" applyFill="1" applyBorder="1" applyAlignment="1">
      <alignment horizontal="right" vertical="center"/>
    </xf>
    <xf numFmtId="165" fontId="46" fillId="31" borderId="29" xfId="0" applyNumberFormat="1" applyFont="1" applyFill="1" applyBorder="1" applyAlignment="1">
      <alignment horizontal="right" vertical="center"/>
    </xf>
    <xf numFmtId="0" fontId="44" fillId="0" borderId="31" xfId="64" applyFont="1" applyBorder="1" applyAlignment="1">
      <alignment vertical="center"/>
    </xf>
    <xf numFmtId="3" fontId="44" fillId="0" borderId="29" xfId="0" applyNumberFormat="1" applyFont="1" applyFill="1" applyBorder="1" applyAlignment="1">
      <alignment horizontal="right" vertical="center"/>
    </xf>
    <xf numFmtId="3" fontId="45" fillId="0" borderId="27" xfId="0" applyNumberFormat="1" applyFont="1" applyFill="1" applyBorder="1" applyAlignment="1">
      <alignment horizontal="right" vertical="center"/>
    </xf>
    <xf numFmtId="166" fontId="44" fillId="0" borderId="30" xfId="64" applyNumberFormat="1" applyFont="1" applyFill="1" applyBorder="1" applyAlignment="1">
      <alignment horizontal="right" vertical="center"/>
    </xf>
    <xf numFmtId="0" fontId="47" fillId="0" borderId="0" xfId="64" applyFont="1" applyBorder="1"/>
    <xf numFmtId="3" fontId="47" fillId="0" borderId="0" xfId="64" applyNumberFormat="1" applyFont="1" applyBorder="1" applyAlignment="1">
      <alignment vertical="center"/>
    </xf>
    <xf numFmtId="0" fontId="47" fillId="0" borderId="0" xfId="64" applyFont="1" applyBorder="1" applyAlignment="1">
      <alignment vertical="center"/>
    </xf>
    <xf numFmtId="0" fontId="47" fillId="0" borderId="0" xfId="64" applyFont="1" applyBorder="1" applyAlignment="1"/>
    <xf numFmtId="0" fontId="42" fillId="0" borderId="0" xfId="64" applyFont="1" applyBorder="1" applyAlignment="1">
      <alignment vertical="top"/>
    </xf>
    <xf numFmtId="0" fontId="46" fillId="0" borderId="0" xfId="64" applyFont="1" applyBorder="1"/>
    <xf numFmtId="49" fontId="42" fillId="0" borderId="0" xfId="64" applyNumberFormat="1" applyFont="1" applyBorder="1" applyAlignment="1">
      <alignment horizontal="left"/>
    </xf>
    <xf numFmtId="3" fontId="42" fillId="0" borderId="0" xfId="64" applyNumberFormat="1" applyFont="1" applyFill="1" applyBorder="1" applyAlignment="1">
      <alignment horizontal="right" indent="1"/>
    </xf>
    <xf numFmtId="3" fontId="5" fillId="0" borderId="0" xfId="0" applyNumberFormat="1" applyFont="1" applyFill="1" applyBorder="1" applyAlignment="1">
      <alignment horizontal="right" vertical="center"/>
    </xf>
    <xf numFmtId="165" fontId="42" fillId="31" borderId="0" xfId="64" applyNumberFormat="1" applyFont="1" applyFill="1" applyBorder="1" applyAlignment="1">
      <alignment horizontal="right" indent="1"/>
    </xf>
    <xf numFmtId="49" fontId="46" fillId="0" borderId="0" xfId="64" applyNumberFormat="1" applyFont="1" applyBorder="1" applyAlignment="1">
      <alignment horizontal="left"/>
    </xf>
    <xf numFmtId="3" fontId="46" fillId="0" borderId="0" xfId="64" applyNumberFormat="1" applyFont="1" applyFill="1" applyBorder="1" applyAlignment="1">
      <alignment horizontal="right" indent="1"/>
    </xf>
    <xf numFmtId="0" fontId="46" fillId="0" borderId="0" xfId="64" applyFont="1" applyFill="1" applyBorder="1" applyAlignment="1">
      <alignment horizontal="right" indent="1"/>
    </xf>
    <xf numFmtId="0" fontId="46" fillId="31" borderId="0" xfId="64" applyFont="1" applyFill="1" applyBorder="1" applyAlignment="1">
      <alignment horizontal="right" indent="1"/>
    </xf>
    <xf numFmtId="4" fontId="46" fillId="0" borderId="31" xfId="0" applyNumberFormat="1" applyFont="1" applyFill="1" applyBorder="1" applyAlignment="1">
      <alignment horizontal="right" vertical="center"/>
    </xf>
    <xf numFmtId="0" fontId="42" fillId="0" borderId="0" xfId="64" applyFont="1" applyFill="1" applyBorder="1" applyAlignment="1">
      <alignment wrapText="1"/>
    </xf>
    <xf numFmtId="0" fontId="42" fillId="0" borderId="0" xfId="64" applyFont="1" applyFill="1" applyBorder="1" applyAlignment="1">
      <alignment horizontal="right" vertical="center"/>
    </xf>
    <xf numFmtId="2" fontId="47" fillId="0" borderId="0" xfId="64" applyNumberFormat="1" applyFont="1" applyFill="1" applyBorder="1" applyAlignment="1">
      <alignment horizontal="right" vertical="center"/>
    </xf>
    <xf numFmtId="2" fontId="42" fillId="0" borderId="0" xfId="64" applyNumberFormat="1" applyFont="1" applyFill="1" applyBorder="1" applyAlignment="1">
      <alignment horizontal="right" vertical="center"/>
    </xf>
    <xf numFmtId="165" fontId="42" fillId="0" borderId="0" xfId="64" applyNumberFormat="1" applyFont="1" applyBorder="1" applyAlignment="1">
      <alignment horizontal="right" vertical="center"/>
    </xf>
    <xf numFmtId="0" fontId="42" fillId="0" borderId="0" xfId="64" quotePrefix="1" applyFont="1" applyBorder="1"/>
    <xf numFmtId="3" fontId="38" fillId="0" borderId="0" xfId="64" applyNumberFormat="1" applyFont="1"/>
    <xf numFmtId="3" fontId="5" fillId="0" borderId="29" xfId="0" applyNumberFormat="1" applyFont="1" applyFill="1" applyBorder="1" applyAlignment="1">
      <alignment horizontal="right" vertical="center"/>
    </xf>
    <xf numFmtId="165" fontId="5" fillId="31" borderId="32" xfId="0" applyNumberFormat="1" applyFont="1" applyFill="1" applyBorder="1" applyAlignment="1">
      <alignment horizontal="right"/>
    </xf>
    <xf numFmtId="3" fontId="45" fillId="0" borderId="29" xfId="0" applyNumberFormat="1" applyFont="1" applyFill="1" applyBorder="1" applyAlignment="1">
      <alignment horizontal="right" vertical="center"/>
    </xf>
    <xf numFmtId="4" fontId="42" fillId="0" borderId="0" xfId="64" applyNumberFormat="1" applyFont="1" applyFill="1" applyBorder="1" applyAlignment="1">
      <alignment horizontal="right"/>
    </xf>
    <xf numFmtId="0" fontId="48" fillId="0" borderId="0" xfId="64" applyFont="1"/>
    <xf numFmtId="0" fontId="39" fillId="0" borderId="0" xfId="0" applyFont="1" applyFill="1" applyAlignment="1">
      <alignment wrapText="1"/>
    </xf>
    <xf numFmtId="0" fontId="48" fillId="0" borderId="0" xfId="64" applyFont="1" applyAlignment="1">
      <alignment horizontal="right" vertical="top" textRotation="180"/>
    </xf>
    <xf numFmtId="0" fontId="46" fillId="0" borderId="0" xfId="64" applyFont="1" applyFill="1" applyBorder="1" applyAlignment="1"/>
    <xf numFmtId="0" fontId="49" fillId="0" borderId="0" xfId="64" applyFont="1" applyFill="1" applyBorder="1" applyAlignment="1"/>
    <xf numFmtId="0" fontId="50" fillId="0" borderId="0" xfId="64" applyFont="1" applyFill="1" applyBorder="1" applyAlignment="1"/>
    <xf numFmtId="0" fontId="51" fillId="0" borderId="0" xfId="64" applyFont="1" applyFill="1" applyBorder="1" applyAlignment="1"/>
    <xf numFmtId="0" fontId="52" fillId="0" borderId="0" xfId="64" applyFont="1" applyFill="1" applyBorder="1"/>
    <xf numFmtId="0" fontId="52" fillId="0" borderId="0" xfId="64" applyFont="1" applyBorder="1" applyAlignment="1">
      <alignment horizontal="right"/>
    </xf>
    <xf numFmtId="0" fontId="52" fillId="0" borderId="0" xfId="64" applyFont="1" applyBorder="1"/>
    <xf numFmtId="0" fontId="52" fillId="0" borderId="0" xfId="64" applyFont="1" applyAlignment="1">
      <alignment textRotation="180"/>
    </xf>
    <xf numFmtId="0" fontId="52" fillId="0" borderId="0" xfId="64" applyFont="1"/>
    <xf numFmtId="0" fontId="44" fillId="0" borderId="0" xfId="64" applyFont="1" applyFill="1" applyBorder="1" applyAlignment="1">
      <alignment vertical="center"/>
    </xf>
    <xf numFmtId="0" fontId="44" fillId="0" borderId="0" xfId="64" applyFont="1" applyFill="1" applyBorder="1" applyAlignment="1">
      <alignment horizontal="left" vertical="center"/>
    </xf>
    <xf numFmtId="0" fontId="42" fillId="0" borderId="0" xfId="64" applyFont="1" applyAlignment="1">
      <alignment vertical="center"/>
    </xf>
    <xf numFmtId="0" fontId="46" fillId="0" borderId="36" xfId="64" applyFont="1" applyBorder="1"/>
    <xf numFmtId="0" fontId="53" fillId="0" borderId="31" xfId="64" applyFont="1" applyBorder="1"/>
    <xf numFmtId="0" fontId="45" fillId="0" borderId="31" xfId="64" applyFont="1" applyFill="1" applyBorder="1"/>
    <xf numFmtId="14" fontId="44" fillId="0" borderId="38" xfId="64" applyNumberFormat="1" applyFont="1" applyFill="1" applyBorder="1" applyAlignment="1">
      <alignment horizontal="right" wrapText="1"/>
    </xf>
    <xf numFmtId="14" fontId="46" fillId="0" borderId="39" xfId="64" applyNumberFormat="1" applyFont="1" applyFill="1" applyBorder="1" applyAlignment="1">
      <alignment horizontal="right" wrapText="1"/>
    </xf>
    <xf numFmtId="3" fontId="45" fillId="0" borderId="41" xfId="64" applyNumberFormat="1" applyFont="1" applyFill="1" applyBorder="1" applyAlignment="1">
      <alignment horizontal="right" vertical="center"/>
    </xf>
    <xf numFmtId="3" fontId="46" fillId="0" borderId="41" xfId="64" applyNumberFormat="1" applyFont="1" applyFill="1" applyBorder="1" applyAlignment="1">
      <alignment horizontal="right" vertical="center"/>
    </xf>
    <xf numFmtId="3" fontId="44" fillId="0" borderId="42" xfId="64" applyNumberFormat="1" applyFont="1" applyFill="1" applyBorder="1" applyAlignment="1">
      <alignment horizontal="right" vertical="center"/>
    </xf>
    <xf numFmtId="3" fontId="46" fillId="0" borderId="42" xfId="64" applyNumberFormat="1" applyFont="1" applyFill="1" applyBorder="1" applyAlignment="1">
      <alignment horizontal="right" vertical="center"/>
    </xf>
    <xf numFmtId="0" fontId="46" fillId="0" borderId="31" xfId="64" quotePrefix="1" applyFont="1" applyBorder="1" applyAlignment="1">
      <alignment vertical="center"/>
    </xf>
    <xf numFmtId="0" fontId="46" fillId="0" borderId="31" xfId="64" applyFont="1" applyBorder="1" applyAlignment="1">
      <alignment horizontal="left" vertical="center" wrapText="1"/>
    </xf>
    <xf numFmtId="3" fontId="42" fillId="0" borderId="0" xfId="64" applyNumberFormat="1" applyFont="1" applyFill="1" applyBorder="1" applyAlignment="1">
      <alignment vertical="center"/>
    </xf>
    <xf numFmtId="0" fontId="46" fillId="0" borderId="31" xfId="64" applyFont="1" applyFill="1" applyBorder="1" applyAlignment="1">
      <alignment horizontal="left" vertical="center" wrapText="1"/>
    </xf>
    <xf numFmtId="0" fontId="44" fillId="0" borderId="31" xfId="64" quotePrefix="1" applyFont="1" applyBorder="1" applyAlignment="1">
      <alignment horizontal="left" vertical="center"/>
    </xf>
    <xf numFmtId="0" fontId="44" fillId="0" borderId="31" xfId="64" applyFont="1" applyBorder="1" applyAlignment="1">
      <alignment horizontal="left" vertical="center"/>
    </xf>
    <xf numFmtId="3" fontId="47" fillId="0" borderId="0" xfId="64" applyNumberFormat="1" applyFont="1" applyFill="1" applyBorder="1" applyAlignment="1">
      <alignment vertical="center"/>
    </xf>
    <xf numFmtId="0" fontId="47" fillId="0" borderId="0" xfId="64" applyFont="1" applyAlignment="1">
      <alignment vertical="center"/>
    </xf>
    <xf numFmtId="0" fontId="46" fillId="0" borderId="31" xfId="64" quotePrefix="1" applyFont="1" applyFill="1" applyBorder="1" applyAlignment="1">
      <alignment horizontal="left" vertical="center"/>
    </xf>
    <xf numFmtId="0" fontId="46" fillId="0" borderId="31" xfId="64" applyFont="1" applyBorder="1" applyAlignment="1">
      <alignment horizontal="left" vertical="center"/>
    </xf>
    <xf numFmtId="0" fontId="47" fillId="0" borderId="0" xfId="64" applyFont="1" applyFill="1" applyBorder="1"/>
    <xf numFmtId="0" fontId="55" fillId="0" borderId="0" xfId="64" applyFont="1"/>
    <xf numFmtId="0" fontId="57" fillId="0" borderId="0" xfId="64" applyFont="1" applyFill="1"/>
    <xf numFmtId="0" fontId="57" fillId="0" borderId="0" xfId="64" applyFont="1"/>
    <xf numFmtId="0" fontId="57" fillId="0" borderId="0" xfId="64" applyFont="1" applyFill="1" applyBorder="1"/>
    <xf numFmtId="0" fontId="57" fillId="0" borderId="0" xfId="64" applyFont="1" applyBorder="1"/>
    <xf numFmtId="0" fontId="58" fillId="0" borderId="0" xfId="64" applyFont="1" applyFill="1"/>
    <xf numFmtId="0" fontId="58" fillId="0" borderId="0" xfId="64" applyFont="1"/>
    <xf numFmtId="0" fontId="41" fillId="0" borderId="0" xfId="64" applyFont="1" applyAlignment="1">
      <alignment horizontal="left"/>
    </xf>
    <xf numFmtId="3" fontId="42" fillId="0" borderId="0" xfId="64" applyNumberFormat="1" applyFont="1"/>
    <xf numFmtId="14" fontId="44" fillId="0" borderId="43" xfId="64" applyNumberFormat="1" applyFont="1" applyFill="1" applyBorder="1" applyAlignment="1">
      <alignment horizontal="right" wrapText="1"/>
    </xf>
    <xf numFmtId="14" fontId="46" fillId="0" borderId="44" xfId="64" applyNumberFormat="1" applyFont="1" applyFill="1" applyBorder="1" applyAlignment="1">
      <alignment horizontal="right" wrapText="1"/>
    </xf>
    <xf numFmtId="14" fontId="46" fillId="0" borderId="45" xfId="64" applyNumberFormat="1" applyFont="1" applyFill="1" applyBorder="1" applyAlignment="1">
      <alignment horizontal="right" wrapText="1"/>
    </xf>
    <xf numFmtId="3" fontId="45" fillId="0" borderId="42" xfId="64" applyNumberFormat="1" applyFont="1" applyFill="1" applyBorder="1" applyAlignment="1">
      <alignment horizontal="right" vertical="center"/>
    </xf>
    <xf numFmtId="3" fontId="5" fillId="0" borderId="31" xfId="64" applyNumberFormat="1" applyFont="1" applyFill="1" applyBorder="1" applyAlignment="1">
      <alignment horizontal="right" vertical="center"/>
    </xf>
    <xf numFmtId="0" fontId="43" fillId="0" borderId="0" xfId="64" applyFont="1" applyBorder="1"/>
    <xf numFmtId="3" fontId="46" fillId="0" borderId="31" xfId="64" applyNumberFormat="1" applyFont="1" applyFill="1" applyBorder="1" applyAlignment="1">
      <alignment horizontal="right" vertical="center"/>
    </xf>
    <xf numFmtId="3" fontId="44" fillId="0" borderId="31" xfId="64" applyNumberFormat="1" applyFont="1" applyFill="1" applyBorder="1" applyAlignment="1">
      <alignment horizontal="right" vertical="center"/>
    </xf>
    <xf numFmtId="0" fontId="47" fillId="0" borderId="0" xfId="64" applyFont="1"/>
    <xf numFmtId="0" fontId="46" fillId="0" borderId="31" xfId="64" quotePrefix="1" applyFont="1" applyBorder="1" applyAlignment="1">
      <alignment horizontal="left" vertical="center"/>
    </xf>
    <xf numFmtId="0" fontId="44" fillId="0" borderId="31" xfId="64" quotePrefix="1" applyFont="1" applyFill="1" applyBorder="1" applyAlignment="1">
      <alignment horizontal="left" vertical="center"/>
    </xf>
    <xf numFmtId="0" fontId="44" fillId="0" borderId="31" xfId="64" applyFont="1" applyFill="1" applyBorder="1" applyAlignment="1">
      <alignment horizontal="left" vertical="center" wrapText="1"/>
    </xf>
    <xf numFmtId="0" fontId="44" fillId="0" borderId="27" xfId="64" applyFont="1" applyBorder="1" applyAlignment="1">
      <alignment horizontal="left" vertical="center"/>
    </xf>
    <xf numFmtId="0" fontId="37" fillId="0" borderId="0" xfId="64" applyFont="1"/>
    <xf numFmtId="3" fontId="45" fillId="0" borderId="0" xfId="64" applyNumberFormat="1" applyFont="1" applyFill="1" applyBorder="1" applyAlignment="1">
      <alignment horizontal="right" vertical="center"/>
    </xf>
    <xf numFmtId="3" fontId="5" fillId="0" borderId="0" xfId="64" applyNumberFormat="1" applyFont="1" applyFill="1" applyBorder="1" applyAlignment="1">
      <alignment horizontal="right" vertical="center"/>
    </xf>
    <xf numFmtId="166" fontId="5" fillId="0" borderId="0" xfId="64" applyNumberFormat="1" applyFont="1" applyFill="1" applyBorder="1" applyAlignment="1">
      <alignment horizontal="right" vertical="center"/>
    </xf>
    <xf numFmtId="0" fontId="38" fillId="0" borderId="0" xfId="64" applyFont="1" applyBorder="1" applyAlignment="1">
      <alignment horizontal="left"/>
    </xf>
    <xf numFmtId="0" fontId="38" fillId="0" borderId="0" xfId="64" applyFont="1" applyAlignment="1">
      <alignment horizontal="left"/>
    </xf>
    <xf numFmtId="166" fontId="38" fillId="0" borderId="0" xfId="64" applyNumberFormat="1" applyFont="1"/>
    <xf numFmtId="0" fontId="59" fillId="0" borderId="0" xfId="64" applyFont="1" applyFill="1" applyBorder="1" applyAlignment="1">
      <alignment horizontal="center"/>
    </xf>
    <xf numFmtId="14" fontId="44" fillId="0" borderId="46" xfId="64" applyNumberFormat="1" applyFont="1" applyFill="1" applyBorder="1" applyAlignment="1">
      <alignment horizontal="right" wrapText="1"/>
    </xf>
    <xf numFmtId="14" fontId="46" fillId="0" borderId="47" xfId="64" applyNumberFormat="1" applyFont="1" applyFill="1" applyBorder="1" applyAlignment="1">
      <alignment horizontal="right" wrapText="1"/>
    </xf>
    <xf numFmtId="14" fontId="46" fillId="0" borderId="48" xfId="64" applyNumberFormat="1" applyFont="1" applyFill="1" applyBorder="1" applyAlignment="1">
      <alignment horizontal="right" wrapText="1"/>
    </xf>
    <xf numFmtId="0" fontId="47" fillId="0" borderId="0" xfId="64" applyFont="1" applyFill="1" applyBorder="1" applyAlignment="1">
      <alignment horizontal="center" wrapText="1"/>
    </xf>
    <xf numFmtId="166" fontId="42" fillId="0" borderId="0" xfId="64" applyNumberFormat="1" applyFont="1" applyFill="1" applyBorder="1" applyAlignment="1">
      <alignment horizontal="right"/>
    </xf>
    <xf numFmtId="166" fontId="47" fillId="0" borderId="0" xfId="64" applyNumberFormat="1" applyFont="1" applyFill="1" applyBorder="1" applyAlignment="1">
      <alignment horizontal="right"/>
    </xf>
    <xf numFmtId="0" fontId="52" fillId="0" borderId="0" xfId="64" applyFont="1" applyFill="1"/>
    <xf numFmtId="0" fontId="44" fillId="31" borderId="0" xfId="64" quotePrefix="1" applyFont="1" applyFill="1" applyBorder="1" applyAlignment="1">
      <alignment horizontal="left" vertical="center"/>
    </xf>
    <xf numFmtId="0" fontId="44" fillId="31" borderId="0" xfId="64" applyFont="1" applyFill="1" applyBorder="1" applyAlignment="1">
      <alignment horizontal="left" vertical="center"/>
    </xf>
    <xf numFmtId="3" fontId="44" fillId="31" borderId="0" xfId="64" applyNumberFormat="1" applyFont="1" applyFill="1" applyBorder="1" applyAlignment="1">
      <alignment horizontal="right" vertical="center"/>
    </xf>
    <xf numFmtId="3" fontId="47" fillId="31" borderId="0" xfId="64" applyNumberFormat="1" applyFont="1" applyFill="1" applyBorder="1" applyAlignment="1">
      <alignment vertical="center"/>
    </xf>
    <xf numFmtId="0" fontId="47" fillId="31" borderId="0" xfId="64" applyFont="1" applyFill="1" applyAlignment="1">
      <alignment vertical="center"/>
    </xf>
    <xf numFmtId="0" fontId="37" fillId="31" borderId="0" xfId="64" applyFont="1" applyFill="1" applyBorder="1"/>
    <xf numFmtId="0" fontId="47" fillId="31" borderId="0" xfId="64" applyFont="1" applyFill="1" applyBorder="1"/>
    <xf numFmtId="0" fontId="38" fillId="31" borderId="0" xfId="64" applyFont="1" applyFill="1"/>
    <xf numFmtId="0" fontId="55" fillId="31" borderId="0" xfId="64" applyFont="1" applyFill="1"/>
    <xf numFmtId="167" fontId="38" fillId="31" borderId="0" xfId="64" applyNumberFormat="1" applyFont="1" applyFill="1"/>
    <xf numFmtId="0" fontId="38" fillId="31" borderId="0" xfId="64" applyFont="1" applyFill="1" applyBorder="1"/>
    <xf numFmtId="3" fontId="38" fillId="31" borderId="0" xfId="64" applyNumberFormat="1" applyFont="1" applyFill="1"/>
    <xf numFmtId="0" fontId="48" fillId="31" borderId="0" xfId="64" applyFont="1" applyFill="1"/>
    <xf numFmtId="0" fontId="40" fillId="31" borderId="0" xfId="64" applyFont="1" applyFill="1"/>
    <xf numFmtId="0" fontId="52" fillId="31" borderId="0" xfId="64" applyFont="1" applyFill="1"/>
    <xf numFmtId="0" fontId="42" fillId="31" borderId="0" xfId="64" applyFont="1" applyFill="1" applyAlignment="1">
      <alignment vertical="center"/>
    </xf>
    <xf numFmtId="0" fontId="42" fillId="31" borderId="0" xfId="64" applyFont="1" applyFill="1"/>
    <xf numFmtId="0" fontId="42" fillId="31" borderId="0" xfId="64" applyFont="1" applyFill="1" applyBorder="1" applyAlignment="1">
      <alignment vertical="center"/>
    </xf>
    <xf numFmtId="0" fontId="47" fillId="31" borderId="0" xfId="64" applyFont="1" applyFill="1" applyBorder="1" applyAlignment="1">
      <alignment vertical="center"/>
    </xf>
    <xf numFmtId="0" fontId="48" fillId="0" borderId="0" xfId="64" applyFont="1" applyFill="1"/>
    <xf numFmtId="0" fontId="48" fillId="0" borderId="0" xfId="64" applyFont="1" applyFill="1" applyAlignment="1">
      <alignment horizontal="right" vertical="top" textRotation="180"/>
    </xf>
    <xf numFmtId="0" fontId="39" fillId="0" borderId="0" xfId="64" applyFont="1" applyFill="1"/>
    <xf numFmtId="0" fontId="38" fillId="0" borderId="0" xfId="64" applyFont="1" applyFill="1" applyAlignment="1">
      <alignment horizontal="right" vertical="top" textRotation="180"/>
    </xf>
    <xf numFmtId="0" fontId="0" fillId="0" borderId="0" xfId="0" applyFill="1"/>
    <xf numFmtId="0" fontId="40" fillId="0" borderId="0" xfId="64" applyFont="1" applyFill="1" applyBorder="1"/>
    <xf numFmtId="0" fontId="21" fillId="0" borderId="24" xfId="64" applyFont="1" applyFill="1" applyBorder="1"/>
    <xf numFmtId="0" fontId="40" fillId="0" borderId="24" xfId="64" applyFont="1" applyFill="1" applyBorder="1"/>
    <xf numFmtId="0" fontId="52" fillId="0" borderId="0" xfId="64" applyFont="1" applyFill="1" applyBorder="1" applyAlignment="1">
      <alignment horizontal="right"/>
    </xf>
    <xf numFmtId="0" fontId="52" fillId="0" borderId="0" xfId="64" applyFont="1" applyFill="1" applyAlignment="1">
      <alignment textRotation="180"/>
    </xf>
    <xf numFmtId="0" fontId="42" fillId="0" borderId="0" xfId="64" applyFont="1" applyFill="1" applyAlignment="1">
      <alignment vertical="center"/>
    </xf>
    <xf numFmtId="0" fontId="46" fillId="0" borderId="36" xfId="64" applyFont="1" applyFill="1" applyBorder="1"/>
    <xf numFmtId="0" fontId="46" fillId="0" borderId="0" xfId="64" applyFont="1" applyFill="1" applyBorder="1"/>
    <xf numFmtId="0" fontId="42" fillId="0" borderId="0" xfId="64" applyFont="1" applyFill="1"/>
    <xf numFmtId="0" fontId="53" fillId="0" borderId="31" xfId="64" applyFont="1" applyFill="1" applyBorder="1"/>
    <xf numFmtId="0" fontId="5" fillId="0" borderId="27" xfId="64" applyFont="1" applyFill="1" applyBorder="1" applyAlignment="1">
      <alignment horizontal="left" vertical="center"/>
    </xf>
    <xf numFmtId="0" fontId="45" fillId="0" borderId="27" xfId="64" applyFont="1" applyFill="1" applyBorder="1" applyAlignment="1">
      <alignment horizontal="left" vertical="center"/>
    </xf>
    <xf numFmtId="0" fontId="42" fillId="0" borderId="0" xfId="64" applyFont="1" applyFill="1" applyBorder="1" applyAlignment="1">
      <alignment vertical="center"/>
    </xf>
    <xf numFmtId="0" fontId="46" fillId="0" borderId="31" xfId="64" applyFont="1" applyFill="1" applyBorder="1" applyAlignment="1">
      <alignment vertical="center"/>
    </xf>
    <xf numFmtId="0" fontId="46" fillId="0" borderId="31" xfId="64" quotePrefix="1" applyFont="1" applyFill="1" applyBorder="1" applyAlignment="1">
      <alignment vertical="center"/>
    </xf>
    <xf numFmtId="0" fontId="44" fillId="0" borderId="31" xfId="64" applyFont="1" applyFill="1" applyBorder="1" applyAlignment="1">
      <alignment horizontal="left" vertical="center"/>
    </xf>
    <xf numFmtId="0" fontId="47" fillId="0" borderId="0" xfId="64" applyFont="1" applyFill="1" applyAlignment="1">
      <alignment vertical="center"/>
    </xf>
    <xf numFmtId="0" fontId="47" fillId="0" borderId="0" xfId="64" applyFont="1" applyFill="1" applyBorder="1" applyAlignment="1">
      <alignment vertical="center"/>
    </xf>
    <xf numFmtId="0" fontId="46" fillId="0" borderId="31" xfId="64" applyFont="1" applyFill="1" applyBorder="1" applyAlignment="1">
      <alignment horizontal="left" vertical="center"/>
    </xf>
    <xf numFmtId="0" fontId="37" fillId="0" borderId="0" xfId="64" applyFont="1" applyFill="1" applyBorder="1"/>
    <xf numFmtId="167" fontId="38" fillId="0" borderId="0" xfId="64" applyNumberFormat="1" applyFont="1" applyFill="1"/>
    <xf numFmtId="3" fontId="38" fillId="0" borderId="0" xfId="64" applyNumberFormat="1" applyFont="1" applyFill="1"/>
    <xf numFmtId="3" fontId="45" fillId="0" borderId="59" xfId="64" applyNumberFormat="1" applyFont="1" applyFill="1" applyBorder="1" applyAlignment="1">
      <alignment horizontal="right" vertical="center"/>
    </xf>
    <xf numFmtId="3" fontId="44" fillId="0" borderId="30" xfId="64" applyNumberFormat="1" applyFont="1" applyFill="1" applyBorder="1" applyAlignment="1">
      <alignment horizontal="right" vertical="center"/>
    </xf>
    <xf numFmtId="3" fontId="42" fillId="31" borderId="0" xfId="64" applyNumberFormat="1" applyFont="1" applyFill="1" applyBorder="1"/>
    <xf numFmtId="0" fontId="38" fillId="0" borderId="0" xfId="64" applyFont="1" applyAlignment="1">
      <alignment horizontal="right" vertical="top" textRotation="180"/>
    </xf>
    <xf numFmtId="0" fontId="37" fillId="0" borderId="0" xfId="64" applyFont="1" applyBorder="1"/>
    <xf numFmtId="167" fontId="38" fillId="0" borderId="0" xfId="64" applyNumberFormat="1" applyFont="1"/>
    <xf numFmtId="0" fontId="40" fillId="0" borderId="0" xfId="64" applyFont="1" applyFill="1" applyBorder="1" applyAlignment="1">
      <alignment horizontal="center" vertical="top" textRotation="180"/>
    </xf>
    <xf numFmtId="0" fontId="21" fillId="0" borderId="0" xfId="64" applyFont="1" applyFill="1" applyBorder="1" applyAlignment="1">
      <alignment horizontal="center" vertical="top" textRotation="180"/>
    </xf>
    <xf numFmtId="3" fontId="44" fillId="0" borderId="41" xfId="64" applyNumberFormat="1" applyFont="1" applyFill="1" applyBorder="1" applyAlignment="1">
      <alignment horizontal="right" vertical="center"/>
    </xf>
    <xf numFmtId="0" fontId="44" fillId="0" borderId="26" xfId="64" applyFont="1" applyFill="1" applyBorder="1" applyAlignment="1">
      <alignment horizontal="center" vertical="center" wrapText="1"/>
    </xf>
    <xf numFmtId="0" fontId="38" fillId="0" borderId="0" xfId="64" applyFont="1" applyAlignment="1">
      <alignment horizontal="right" vertical="top" textRotation="180"/>
    </xf>
    <xf numFmtId="14" fontId="44" fillId="0" borderId="26" xfId="64" applyNumberFormat="1" applyFont="1" applyFill="1" applyBorder="1" applyAlignment="1">
      <alignment horizontal="center" vertical="center" wrapText="1"/>
    </xf>
    <xf numFmtId="0" fontId="44" fillId="0" borderId="26" xfId="64" applyFont="1" applyFill="1" applyBorder="1" applyAlignment="1">
      <alignment horizontal="center" vertical="center" wrapText="1"/>
    </xf>
    <xf numFmtId="14" fontId="44" fillId="0" borderId="34" xfId="64" applyNumberFormat="1" applyFont="1" applyFill="1" applyBorder="1" applyAlignment="1">
      <alignment horizontal="center" vertical="center"/>
    </xf>
    <xf numFmtId="14" fontId="44" fillId="0" borderId="35" xfId="64" applyNumberFormat="1" applyFont="1" applyFill="1" applyBorder="1" applyAlignment="1">
      <alignment horizontal="center" vertical="center"/>
    </xf>
    <xf numFmtId="14" fontId="44" fillId="0" borderId="0" xfId="64" applyNumberFormat="1" applyFont="1" applyFill="1" applyBorder="1" applyAlignment="1">
      <alignment horizontal="center" vertical="center" wrapText="1"/>
    </xf>
    <xf numFmtId="14" fontId="44" fillId="0" borderId="37" xfId="64" applyNumberFormat="1" applyFont="1" applyFill="1" applyBorder="1" applyAlignment="1">
      <alignment horizontal="center" vertical="center" wrapText="1"/>
    </xf>
    <xf numFmtId="0" fontId="44" fillId="0" borderId="25" xfId="64" applyFont="1" applyFill="1" applyBorder="1" applyAlignment="1">
      <alignment horizontal="center" vertical="center" wrapText="1"/>
    </xf>
    <xf numFmtId="0" fontId="41" fillId="0" borderId="0" xfId="64" applyFont="1" applyAlignment="1">
      <alignment horizontal="right" vertical="top" textRotation="180"/>
    </xf>
    <xf numFmtId="0" fontId="21" fillId="0" borderId="33" xfId="64" applyFont="1" applyFill="1" applyBorder="1" applyAlignment="1">
      <alignment horizontal="center" vertical="top" textRotation="180"/>
    </xf>
    <xf numFmtId="0" fontId="40" fillId="0" borderId="0" xfId="64" applyFont="1" applyFill="1" applyBorder="1" applyAlignment="1">
      <alignment horizontal="center" vertical="top" textRotation="180"/>
    </xf>
    <xf numFmtId="0" fontId="38" fillId="0" borderId="0" xfId="64" applyFont="1" applyAlignment="1">
      <alignment horizontal="right" vertical="top" textRotation="180"/>
    </xf>
    <xf numFmtId="0" fontId="41" fillId="0" borderId="0" xfId="64" applyFont="1" applyFill="1" applyAlignment="1">
      <alignment horizontal="right" vertical="top" textRotation="180"/>
    </xf>
    <xf numFmtId="0" fontId="38" fillId="0" borderId="0" xfId="64" applyFont="1" applyFill="1" applyAlignment="1">
      <alignment horizontal="right" vertical="top" textRotation="180"/>
    </xf>
    <xf numFmtId="0" fontId="2" fillId="0" borderId="0" xfId="64" applyFont="1" applyFill="1" applyBorder="1" applyAlignment="1">
      <alignment horizontal="center" textRotation="180"/>
    </xf>
  </cellXfs>
  <cellStyles count="315">
    <cellStyle name="20 % - Akzent1" xfId="65"/>
    <cellStyle name="20 % - Akzent2" xfId="66"/>
    <cellStyle name="20 % - Akzent3" xfId="67"/>
    <cellStyle name="20 % - Akzent4" xfId="68"/>
    <cellStyle name="20 % - Akzent5" xfId="69"/>
    <cellStyle name="20 % - Akzent6" xfId="70"/>
    <cellStyle name="20% - Accent1 2" xfId="71"/>
    <cellStyle name="20% - Accent2 2" xfId="72"/>
    <cellStyle name="20% - Accent3 2" xfId="73"/>
    <cellStyle name="20% - Accent4 2" xfId="74"/>
    <cellStyle name="20% - Accent5 2" xfId="75"/>
    <cellStyle name="20% - Accent6 2" xfId="76"/>
    <cellStyle name="40 % - Akzent1" xfId="77"/>
    <cellStyle name="40 % - Akzent2" xfId="78"/>
    <cellStyle name="40 % - Akzent3" xfId="79"/>
    <cellStyle name="40 % - Akzent4" xfId="80"/>
    <cellStyle name="40 % - Akzent5" xfId="81"/>
    <cellStyle name="40 % - Akzent6" xfId="82"/>
    <cellStyle name="40% - Accent1 2" xfId="83"/>
    <cellStyle name="40% - Accent2 2" xfId="84"/>
    <cellStyle name="40% - Accent3 2" xfId="85"/>
    <cellStyle name="40% - Accent4 2" xfId="86"/>
    <cellStyle name="40% - Accent5 2" xfId="87"/>
    <cellStyle name="40% - Accent6 2" xfId="88"/>
    <cellStyle name="60 % - Akzent1" xfId="89"/>
    <cellStyle name="60 % - Akzent2" xfId="90"/>
    <cellStyle name="60 % - Akzent3" xfId="91"/>
    <cellStyle name="60 % - Akzent4" xfId="92"/>
    <cellStyle name="60 % - Akzent5" xfId="93"/>
    <cellStyle name="60 % - Akzent6" xfId="94"/>
    <cellStyle name="60% - Accent1 2" xfId="95"/>
    <cellStyle name="60% - Accent2 2" xfId="96"/>
    <cellStyle name="60% - Accent3 2" xfId="97"/>
    <cellStyle name="60% - Accent4 2" xfId="98"/>
    <cellStyle name="60% - Accent5 2" xfId="99"/>
    <cellStyle name="60% - Accent6 2" xfId="100"/>
    <cellStyle name="Accent1 - 20%" xfId="1"/>
    <cellStyle name="Accent1 - 40%" xfId="2"/>
    <cellStyle name="Accent1 - 60%" xfId="3"/>
    <cellStyle name="Accent1 2" xfId="101"/>
    <cellStyle name="Accent2 - 20%" xfId="4"/>
    <cellStyle name="Accent2 - 40%" xfId="5"/>
    <cellStyle name="Accent2 - 60%" xfId="6"/>
    <cellStyle name="Accent2 2" xfId="102"/>
    <cellStyle name="Accent3 - 20%" xfId="7"/>
    <cellStyle name="Accent3 - 40%" xfId="8"/>
    <cellStyle name="Accent3 - 60%" xfId="9"/>
    <cellStyle name="Accent3 2" xfId="103"/>
    <cellStyle name="Accent4 - 20%" xfId="10"/>
    <cellStyle name="Accent4 - 40%" xfId="11"/>
    <cellStyle name="Accent4 - 60%" xfId="12"/>
    <cellStyle name="Accent4 2" xfId="104"/>
    <cellStyle name="Accent5 - 20%" xfId="13"/>
    <cellStyle name="Accent5 - 40%" xfId="14"/>
    <cellStyle name="Accent5 - 60%" xfId="15"/>
    <cellStyle name="Accent5 2" xfId="105"/>
    <cellStyle name="Accent6 - 20%" xfId="16"/>
    <cellStyle name="Accent6 - 40%" xfId="17"/>
    <cellStyle name="Accent6 - 60%" xfId="18"/>
    <cellStyle name="Accent6 2" xfId="106"/>
    <cellStyle name="Akzent1" xfId="299" builtinId="29" customBuiltin="1"/>
    <cellStyle name="Akzent2" xfId="300" builtinId="33" customBuiltin="1"/>
    <cellStyle name="Akzent3" xfId="301" builtinId="37" customBuiltin="1"/>
    <cellStyle name="Akzent4" xfId="302" builtinId="41" customBuiltin="1"/>
    <cellStyle name="Akzent5" xfId="303" builtinId="45" customBuiltin="1"/>
    <cellStyle name="Akzent6" xfId="304" builtinId="49" customBuiltin="1"/>
    <cellStyle name="Ausgabe" xfId="25"/>
    <cellStyle name="Bad 2" xfId="107"/>
    <cellStyle name="Berechnung" xfId="19"/>
    <cellStyle name="Calculation 2" xfId="108"/>
    <cellStyle name="Check Cell 2" xfId="109"/>
    <cellStyle name="Eingabe" xfId="23"/>
    <cellStyle name="Emphasis 1" xfId="20"/>
    <cellStyle name="Emphasis 2" xfId="21"/>
    <cellStyle name="Emphasis 3" xfId="22"/>
    <cellStyle name="Ergebnis" xfId="27"/>
    <cellStyle name="Erklärender Text" xfId="110"/>
    <cellStyle name="Euro" xfId="111"/>
    <cellStyle name="Explanatory Text 2" xfId="112"/>
    <cellStyle name="Good 2" xfId="113"/>
    <cellStyle name="Gut" xfId="305" builtinId="26" customBuiltin="1"/>
    <cellStyle name="Heading 1 2" xfId="114"/>
    <cellStyle name="Heading 2 2" xfId="115"/>
    <cellStyle name="Heading 3 2" xfId="116"/>
    <cellStyle name="Heading 4 2" xfId="117"/>
    <cellStyle name="Input 2" xfId="118"/>
    <cellStyle name="Linked Cell 2" xfId="119"/>
    <cellStyle name="Neutral" xfId="24" builtinId="28" customBuiltin="1"/>
    <cellStyle name="Normal_QB_206" xfId="306"/>
    <cellStyle name="Note 2" xfId="120"/>
    <cellStyle name="Notiz" xfId="307" builtinId="10" customBuiltin="1"/>
    <cellStyle name="Output 2" xfId="121"/>
    <cellStyle name="Prozent 2" xfId="122"/>
    <cellStyle name="Prozent 2 2" xfId="123"/>
    <cellStyle name="Prozent 3" xfId="124"/>
    <cellStyle name="SAPBEXaggData" xfId="125"/>
    <cellStyle name="SAPBEXaggData 2" xfId="126"/>
    <cellStyle name="SAPBEXaggData 3" xfId="127"/>
    <cellStyle name="SAPBEXaggData_Auswertung LOB" xfId="128"/>
    <cellStyle name="SAPBEXaggDataEmph" xfId="129"/>
    <cellStyle name="SAPBEXaggDataEmph 2" xfId="130"/>
    <cellStyle name="SAPBEXaggDataEmph_BEx_modRST_31.12.2013" xfId="131"/>
    <cellStyle name="SAPBEXaggItem" xfId="132"/>
    <cellStyle name="SAPBEXaggItem 2" xfId="133"/>
    <cellStyle name="SAPBEXaggItem 3" xfId="134"/>
    <cellStyle name="SAPBEXaggItem_% percentage" xfId="135"/>
    <cellStyle name="SAPBEXaggItemX" xfId="136"/>
    <cellStyle name="SAPBEXaggItemX 2" xfId="137"/>
    <cellStyle name="SAPBEXaggItemX 3" xfId="138"/>
    <cellStyle name="SAPBEXaggItemX_% percentage" xfId="139"/>
    <cellStyle name="SAPBEXchaText" xfId="140"/>
    <cellStyle name="SAPBEXchaText 2" xfId="141"/>
    <cellStyle name="SAPBEXchaText 3" xfId="142"/>
    <cellStyle name="SAPBEXchaText_% percentage" xfId="143"/>
    <cellStyle name="SAPBEXexcBad7" xfId="144"/>
    <cellStyle name="SAPBEXexcBad7 2" xfId="145"/>
    <cellStyle name="SAPBEXexcBad7_BEx_modRST_31.12.2013" xfId="146"/>
    <cellStyle name="SAPBEXexcBad8" xfId="147"/>
    <cellStyle name="SAPBEXexcBad8 2" xfId="148"/>
    <cellStyle name="SAPBEXexcBad8_BEx_modRST_31.12.2013" xfId="149"/>
    <cellStyle name="SAPBEXexcBad9" xfId="150"/>
    <cellStyle name="SAPBEXexcBad9 2" xfId="151"/>
    <cellStyle name="SAPBEXexcBad9_BEx_modRST_31.12.2013" xfId="152"/>
    <cellStyle name="SAPBEXexcCritical4" xfId="153"/>
    <cellStyle name="SAPBEXexcCritical4 2" xfId="154"/>
    <cellStyle name="SAPBEXexcCritical4_BEx_modRST_31.12.2013" xfId="155"/>
    <cellStyle name="SAPBEXexcCritical5" xfId="156"/>
    <cellStyle name="SAPBEXexcCritical5 2" xfId="157"/>
    <cellStyle name="SAPBEXexcCritical5_BEx_modRST_31.12.2013" xfId="158"/>
    <cellStyle name="SAPBEXexcCritical6" xfId="159"/>
    <cellStyle name="SAPBEXexcCritical6 2" xfId="160"/>
    <cellStyle name="SAPBEXexcCritical6_BEx_modRST_31.12.2013" xfId="161"/>
    <cellStyle name="SAPBEXexcGood1" xfId="162"/>
    <cellStyle name="SAPBEXexcGood1 2" xfId="163"/>
    <cellStyle name="SAPBEXexcGood1_BEx_modRST_31.12.2013" xfId="164"/>
    <cellStyle name="SAPBEXexcGood2" xfId="165"/>
    <cellStyle name="SAPBEXexcGood2 2" xfId="166"/>
    <cellStyle name="SAPBEXexcGood2_BEx_modRST_31.12.2013" xfId="167"/>
    <cellStyle name="SAPBEXexcGood3" xfId="168"/>
    <cellStyle name="SAPBEXexcGood3 2" xfId="169"/>
    <cellStyle name="SAPBEXexcGood3_BEx_modRST_31.12.2013" xfId="170"/>
    <cellStyle name="SAPBEXfilterDrill" xfId="171"/>
    <cellStyle name="SAPBEXfilterDrill 2" xfId="172"/>
    <cellStyle name="SAPBEXfilterDrill 3" xfId="173"/>
    <cellStyle name="SAPBEXfilterDrill_% percentage" xfId="174"/>
    <cellStyle name="SAPBEXfilterItem" xfId="175"/>
    <cellStyle name="SAPBEXfilterItem 2" xfId="176"/>
    <cellStyle name="SAPBEXfilterItem 3" xfId="177"/>
    <cellStyle name="SAPBEXfilterItem_% percentage" xfId="178"/>
    <cellStyle name="SAPBEXfilterText" xfId="179"/>
    <cellStyle name="SAPBEXfilterText 2" xfId="180"/>
    <cellStyle name="SAPBEXfilterText_BEx_modRST_31.12.2013" xfId="181"/>
    <cellStyle name="SAPBEXformats" xfId="182"/>
    <cellStyle name="SAPBEXformats 2" xfId="183"/>
    <cellStyle name="SAPBEXformats 3" xfId="184"/>
    <cellStyle name="SAPBEXformats_% percentage" xfId="185"/>
    <cellStyle name="SAPBEXheaderItem" xfId="186"/>
    <cellStyle name="SAPBEXheaderItem 2" xfId="187"/>
    <cellStyle name="SAPBEXheaderItem_BEx_modRST_31.12.2013" xfId="188"/>
    <cellStyle name="SAPBEXheaderText" xfId="189"/>
    <cellStyle name="SAPBEXheaderText 2" xfId="190"/>
    <cellStyle name="SAPBEXheaderText_BEx_modRST_31.12.2013" xfId="191"/>
    <cellStyle name="SAPBEXHLevel0" xfId="192"/>
    <cellStyle name="SAPBEXHLevel0 2" xfId="193"/>
    <cellStyle name="SAPBEXHLevel0 3" xfId="194"/>
    <cellStyle name="SAPBEXHLevel0_% percentage" xfId="195"/>
    <cellStyle name="SAPBEXHLevel0X" xfId="196"/>
    <cellStyle name="SAPBEXHLevel0X 2" xfId="197"/>
    <cellStyle name="SAPBEXHLevel0X 3" xfId="198"/>
    <cellStyle name="SAPBEXHLevel0X_% percentage" xfId="199"/>
    <cellStyle name="SAPBEXHLevel1" xfId="200"/>
    <cellStyle name="SAPBEXHLevel1 2" xfId="201"/>
    <cellStyle name="SAPBEXHLevel1 3" xfId="202"/>
    <cellStyle name="SAPBEXHLevel1_% percentage" xfId="203"/>
    <cellStyle name="SAPBEXHLevel1X" xfId="204"/>
    <cellStyle name="SAPBEXHLevel1X 2" xfId="205"/>
    <cellStyle name="SAPBEXHLevel1X_BEx_modRST_31.12.2013" xfId="206"/>
    <cellStyle name="SAPBEXHLevel2" xfId="207"/>
    <cellStyle name="SAPBEXHLevel2 2" xfId="208"/>
    <cellStyle name="SAPBEXHLevel2 3" xfId="209"/>
    <cellStyle name="SAPBEXHLevel2_% percentage" xfId="210"/>
    <cellStyle name="SAPBEXHLevel2X" xfId="211"/>
    <cellStyle name="SAPBEXHLevel2X 2" xfId="212"/>
    <cellStyle name="SAPBEXHLevel2X_BEx_modRST_31.12.2013" xfId="213"/>
    <cellStyle name="SAPBEXHLevel3" xfId="214"/>
    <cellStyle name="SAPBEXHLevel3 2" xfId="215"/>
    <cellStyle name="SAPBEXHLevel3 3" xfId="216"/>
    <cellStyle name="SAPBEXHLevel3_% percentage" xfId="217"/>
    <cellStyle name="SAPBEXHLevel3X" xfId="218"/>
    <cellStyle name="SAPBEXHLevel3X 2" xfId="219"/>
    <cellStyle name="SAPBEXHLevel3X_BEx_modRST_31.12.2013" xfId="220"/>
    <cellStyle name="SAPBEXinputData" xfId="221"/>
    <cellStyle name="SAPBEXItemHeader" xfId="222"/>
    <cellStyle name="SAPBEXresData" xfId="223"/>
    <cellStyle name="SAPBEXresData 2" xfId="224"/>
    <cellStyle name="SAPBEXresData_BEx_modRST_31.12.2013" xfId="225"/>
    <cellStyle name="SAPBEXresDataEmph" xfId="226"/>
    <cellStyle name="SAPBEXresDataEmph 2" xfId="227"/>
    <cellStyle name="SAPBEXresDataEmph_BEx_modRST_31.12.2013" xfId="228"/>
    <cellStyle name="SAPBEXresItem" xfId="229"/>
    <cellStyle name="SAPBEXresItem 2" xfId="230"/>
    <cellStyle name="SAPBEXresItem_BEx_modRST_31.12.2013" xfId="231"/>
    <cellStyle name="SAPBEXresItemX" xfId="232"/>
    <cellStyle name="SAPBEXresItemX 2" xfId="233"/>
    <cellStyle name="SAPBEXresItemX 3" xfId="234"/>
    <cellStyle name="SAPBEXresItemX_% percentage" xfId="235"/>
    <cellStyle name="SAPBEXstdData" xfId="236"/>
    <cellStyle name="SAPBEXstdData 2" xfId="237"/>
    <cellStyle name="SAPBEXstdData 3" xfId="238"/>
    <cellStyle name="SAPBEXstdData_% percentage" xfId="239"/>
    <cellStyle name="SAPBEXstdDataEmph" xfId="240"/>
    <cellStyle name="SAPBEXstdDataEmph 2" xfId="241"/>
    <cellStyle name="SAPBEXstdDataEmph_BEx_modRST_31.12.2013" xfId="242"/>
    <cellStyle name="SAPBEXstdItem" xfId="243"/>
    <cellStyle name="SAPBEXstdItem 2" xfId="244"/>
    <cellStyle name="SAPBEXstdItem 3" xfId="245"/>
    <cellStyle name="SAPBEXstdItem_% percentage" xfId="246"/>
    <cellStyle name="SAPBEXstdItemX" xfId="247"/>
    <cellStyle name="SAPBEXstdItemX 2" xfId="248"/>
    <cellStyle name="SAPBEXstdItemX 3" xfId="249"/>
    <cellStyle name="SAPBEXstdItemX_% percentage" xfId="250"/>
    <cellStyle name="SAPBEXtitle" xfId="251"/>
    <cellStyle name="SAPBEXtitle 2" xfId="252"/>
    <cellStyle name="SAPBEXtitle_BEx_modRST_31.12.2013" xfId="253"/>
    <cellStyle name="SAPBEXunassignedItem" xfId="254"/>
    <cellStyle name="SAPBEXundefined" xfId="255"/>
    <cellStyle name="SAPBEXundefined 2" xfId="256"/>
    <cellStyle name="SAPBEXundefined_BEx_modRST_31.12.2013" xfId="257"/>
    <cellStyle name="SAPBorder" xfId="47"/>
    <cellStyle name="SAPDataCell" xfId="30"/>
    <cellStyle name="SAPDataTotalCell" xfId="31"/>
    <cellStyle name="SAPDimensionCell" xfId="29"/>
    <cellStyle name="SAPEditableDataCell" xfId="32"/>
    <cellStyle name="SAPEditableDataTotalCell" xfId="35"/>
    <cellStyle name="SAPEmphasized" xfId="55"/>
    <cellStyle name="SAPEmphasizedEditableDataCell" xfId="57"/>
    <cellStyle name="SAPEmphasizedEditableDataTotalCell" xfId="58"/>
    <cellStyle name="SAPEmphasizedLockedDataCell" xfId="61"/>
    <cellStyle name="SAPEmphasizedLockedDataTotalCell" xfId="62"/>
    <cellStyle name="SAPEmphasizedReadonlyDataCell" xfId="59"/>
    <cellStyle name="SAPEmphasizedReadonlyDataTotalCell" xfId="60"/>
    <cellStyle name="SAPEmphasizedTotal" xfId="56"/>
    <cellStyle name="SAPExceptionLevel1" xfId="38"/>
    <cellStyle name="SAPExceptionLevel2" xfId="39"/>
    <cellStyle name="SAPExceptionLevel3" xfId="40"/>
    <cellStyle name="SAPExceptionLevel4" xfId="41"/>
    <cellStyle name="SAPExceptionLevel5" xfId="42"/>
    <cellStyle name="SAPExceptionLevel6" xfId="43"/>
    <cellStyle name="SAPExceptionLevel7" xfId="44"/>
    <cellStyle name="SAPExceptionLevel8" xfId="45"/>
    <cellStyle name="SAPExceptionLevel9" xfId="46"/>
    <cellStyle name="SAPGroupingFillCell" xfId="298"/>
    <cellStyle name="SAPHierarchyCell0" xfId="50"/>
    <cellStyle name="SAPHierarchyCell1" xfId="51"/>
    <cellStyle name="SAPHierarchyCell2" xfId="52"/>
    <cellStyle name="SAPHierarchyCell3" xfId="53"/>
    <cellStyle name="SAPHierarchyCell4" xfId="54"/>
    <cellStyle name="SAPLockedDataCell" xfId="34"/>
    <cellStyle name="SAPLockedDataTotalCell" xfId="37"/>
    <cellStyle name="SAPMemberCell" xfId="48"/>
    <cellStyle name="SAPMemberTotalCell" xfId="49"/>
    <cellStyle name="SAPReadonlyDataCell" xfId="33"/>
    <cellStyle name="SAPReadonlyDataTotalCell" xfId="36"/>
    <cellStyle name="Schlecht" xfId="308" builtinId="27" customBuiltin="1"/>
    <cellStyle name="Sheet Title" xfId="26"/>
    <cellStyle name="Standard" xfId="0" builtinId="0"/>
    <cellStyle name="Standard 10" xfId="258"/>
    <cellStyle name="Standard 11" xfId="259"/>
    <cellStyle name="Standard 12" xfId="260"/>
    <cellStyle name="Standard 13" xfId="261"/>
    <cellStyle name="Standard 14" xfId="262"/>
    <cellStyle name="Standard 15" xfId="263"/>
    <cellStyle name="Standard 16" xfId="264"/>
    <cellStyle name="Standard 17" xfId="265"/>
    <cellStyle name="Standard 17 2" xfId="266"/>
    <cellStyle name="Standard 17 2 2" xfId="267"/>
    <cellStyle name="Standard 17 2_(Q) reinkopiert" xfId="268"/>
    <cellStyle name="Standard 17_% percentage" xfId="269"/>
    <cellStyle name="Standard 18" xfId="270"/>
    <cellStyle name="Standard 19" xfId="271"/>
    <cellStyle name="Standard 2" xfId="272"/>
    <cellStyle name="Standard 2 2" xfId="64"/>
    <cellStyle name="Standard 2 3" xfId="273"/>
    <cellStyle name="Standard 2 4" xfId="274"/>
    <cellStyle name="Standard 2 5" xfId="275"/>
    <cellStyle name="Standard 2 6" xfId="276"/>
    <cellStyle name="Standard 2_% percentage" xfId="277"/>
    <cellStyle name="Standard 20" xfId="278"/>
    <cellStyle name="Standard 21" xfId="279"/>
    <cellStyle name="Standard 22" xfId="280"/>
    <cellStyle name="Standard 23" xfId="281"/>
    <cellStyle name="Standard 24" xfId="282"/>
    <cellStyle name="Standard 25" xfId="283"/>
    <cellStyle name="Standard 26" xfId="284"/>
    <cellStyle name="Standard 27" xfId="285"/>
    <cellStyle name="Standard 28" xfId="63"/>
    <cellStyle name="Standard 3" xfId="286"/>
    <cellStyle name="Standard 4" xfId="287"/>
    <cellStyle name="Standard 5" xfId="288"/>
    <cellStyle name="Standard 6" xfId="289"/>
    <cellStyle name="Standard 7" xfId="290"/>
    <cellStyle name="Standard 8" xfId="291"/>
    <cellStyle name="Standard 9" xfId="292"/>
    <cellStyle name="Style 1" xfId="293"/>
    <cellStyle name="Title 2" xfId="294"/>
    <cellStyle name="Total 2" xfId="295"/>
    <cellStyle name="Überschrift" xfId="296"/>
    <cellStyle name="Überschrift 1" xfId="309" builtinId="16" customBuiltin="1"/>
    <cellStyle name="Überschrift 2" xfId="310" builtinId="17" customBuiltin="1"/>
    <cellStyle name="Überschrift 3" xfId="311" builtinId="18" customBuiltin="1"/>
    <cellStyle name="Überschrift 4" xfId="312" builtinId="19" customBuiltin="1"/>
    <cellStyle name="Verknüpfte Zelle" xfId="313" builtinId="24" customBuiltin="1"/>
    <cellStyle name="Warnender Text" xfId="28"/>
    <cellStyle name="Warning Text 2" xfId="297"/>
    <cellStyle name="Zelle überprüfen" xfId="314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7088649060923322E-2"/>
          <c:y val="7.0938215102974822E-2"/>
          <c:w val="0.82784861294046763"/>
          <c:h val="0.848970251716247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190D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342968"/>
        <c:axId val="520163192"/>
      </c:barChart>
      <c:catAx>
        <c:axId val="522342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016319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20163192"/>
        <c:scaling>
          <c:orientation val="minMax"/>
        </c:scaling>
        <c:delete val="0"/>
        <c:axPos val="l"/>
        <c:majorGridlines>
          <c:spPr>
            <a:ln w="3175">
              <a:solidFill>
                <a:srgbClr val="BFC9D5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2342968"/>
        <c:crossesAt val="1"/>
        <c:crossBetween val="between"/>
      </c:valAx>
      <c:spPr>
        <a:solidFill>
          <a:srgbClr val="F2F2F2"/>
        </a:solidFill>
        <a:ln w="12700">
          <a:solidFill>
            <a:srgbClr val="F2F2F2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759549767324565"/>
          <c:y val="0.47368421052631576"/>
          <c:w val="8.2278531867169949E-2"/>
          <c:h val="5.03432494279176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0988" l="0.70000000000000062" r="0.70000000000000062" t="0.75000000000000988" header="0.30000000000000032" footer="0.30000000000000032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9</xdr:row>
      <xdr:rowOff>0</xdr:rowOff>
    </xdr:from>
    <xdr:ext cx="123825" cy="123825"/>
    <xdr:pic macro="[2]!DesignIconClicked">
      <xdr:nvPicPr>
        <xdr:cNvPr id="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2419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0</xdr:colOff>
      <xdr:row>12</xdr:row>
      <xdr:rowOff>0</xdr:rowOff>
    </xdr:from>
    <xdr:ext cx="123825" cy="123825"/>
    <xdr:pic macro="[2]!DesignIconClicked">
      <xdr:nvPicPr>
        <xdr:cNvPr id="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67975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0</xdr:colOff>
      <xdr:row>14</xdr:row>
      <xdr:rowOff>0</xdr:rowOff>
    </xdr:from>
    <xdr:ext cx="123825" cy="123825"/>
    <xdr:pic macro="[2]!DesignIconClicked">
      <xdr:nvPicPr>
        <xdr:cNvPr id="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3657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0</xdr:colOff>
      <xdr:row>18</xdr:row>
      <xdr:rowOff>0</xdr:rowOff>
    </xdr:from>
    <xdr:ext cx="123825" cy="123825"/>
    <xdr:pic macro="[2]!DesignIconClicked">
      <xdr:nvPicPr>
        <xdr:cNvPr id="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4648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0</xdr:colOff>
      <xdr:row>16</xdr:row>
      <xdr:rowOff>0</xdr:rowOff>
    </xdr:from>
    <xdr:ext cx="123825" cy="123825"/>
    <xdr:pic macro="[2]!DesignIconClicked">
      <xdr:nvPicPr>
        <xdr:cNvPr id="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4152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0</xdr:colOff>
      <xdr:row>12</xdr:row>
      <xdr:rowOff>0</xdr:rowOff>
    </xdr:from>
    <xdr:ext cx="123825" cy="123825"/>
    <xdr:pic macro="[2]!DesignIconClicked">
      <xdr:nvPicPr>
        <xdr:cNvPr id="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0</xdr:colOff>
      <xdr:row>11</xdr:row>
      <xdr:rowOff>0</xdr:rowOff>
    </xdr:from>
    <xdr:ext cx="123825" cy="123825"/>
    <xdr:pic macro="[2]!DesignIconClicked">
      <xdr:nvPicPr>
        <xdr:cNvPr id="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2914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0</xdr:colOff>
      <xdr:row>13</xdr:row>
      <xdr:rowOff>0</xdr:rowOff>
    </xdr:from>
    <xdr:ext cx="123825" cy="123825"/>
    <xdr:pic macro="[2]!DesignIconClicked">
      <xdr:nvPicPr>
        <xdr:cNvPr id="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0</xdr:colOff>
      <xdr:row>23</xdr:row>
      <xdr:rowOff>0</xdr:rowOff>
    </xdr:from>
    <xdr:ext cx="123825" cy="123825"/>
    <xdr:pic macro="[2]!DesignIconClicked">
      <xdr:nvPicPr>
        <xdr:cNvPr id="1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5886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0</xdr:colOff>
      <xdr:row>23</xdr:row>
      <xdr:rowOff>0</xdr:rowOff>
    </xdr:from>
    <xdr:ext cx="123825" cy="123825"/>
    <xdr:pic macro="[2]!DesignIconClicked">
      <xdr:nvPicPr>
        <xdr:cNvPr id="11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5886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0</xdr:colOff>
      <xdr:row>32</xdr:row>
      <xdr:rowOff>9525</xdr:rowOff>
    </xdr:from>
    <xdr:ext cx="123825" cy="123825"/>
    <xdr:pic macro="[2]!DesignIconClicked">
      <xdr:nvPicPr>
        <xdr:cNvPr id="1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8124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0</xdr:colOff>
      <xdr:row>9</xdr:row>
      <xdr:rowOff>0</xdr:rowOff>
    </xdr:from>
    <xdr:ext cx="123825" cy="123825"/>
    <xdr:pic macro="[2]!DesignIconClicked">
      <xdr:nvPicPr>
        <xdr:cNvPr id="1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2419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9</xdr:row>
      <xdr:rowOff>0</xdr:rowOff>
    </xdr:from>
    <xdr:ext cx="123825" cy="123825"/>
    <xdr:pic macro="[2]!DesignIconClicked">
      <xdr:nvPicPr>
        <xdr:cNvPr id="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39375" y="2419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0</xdr:colOff>
      <xdr:row>12</xdr:row>
      <xdr:rowOff>0</xdr:rowOff>
    </xdr:from>
    <xdr:ext cx="123825" cy="123825"/>
    <xdr:pic macro="[2]!DesignIconClicked">
      <xdr:nvPicPr>
        <xdr:cNvPr id="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77475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0</xdr:colOff>
      <xdr:row>14</xdr:row>
      <xdr:rowOff>0</xdr:rowOff>
    </xdr:from>
    <xdr:ext cx="123825" cy="123825"/>
    <xdr:pic macro="[2]!DesignIconClicked">
      <xdr:nvPicPr>
        <xdr:cNvPr id="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39375" y="3657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0</xdr:colOff>
      <xdr:row>18</xdr:row>
      <xdr:rowOff>0</xdr:rowOff>
    </xdr:from>
    <xdr:ext cx="123825" cy="123825"/>
    <xdr:pic macro="[2]!DesignIconClicked">
      <xdr:nvPicPr>
        <xdr:cNvPr id="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39375" y="4648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0</xdr:colOff>
      <xdr:row>16</xdr:row>
      <xdr:rowOff>0</xdr:rowOff>
    </xdr:from>
    <xdr:ext cx="123825" cy="123825"/>
    <xdr:pic macro="[2]!DesignIconClicked">
      <xdr:nvPicPr>
        <xdr:cNvPr id="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39375" y="4152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0</xdr:colOff>
      <xdr:row>12</xdr:row>
      <xdr:rowOff>0</xdr:rowOff>
    </xdr:from>
    <xdr:ext cx="123825" cy="123825"/>
    <xdr:pic macro="[2]!DesignIconClicked">
      <xdr:nvPicPr>
        <xdr:cNvPr id="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39375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0</xdr:colOff>
      <xdr:row>11</xdr:row>
      <xdr:rowOff>0</xdr:rowOff>
    </xdr:from>
    <xdr:ext cx="123825" cy="123825"/>
    <xdr:pic macro="[2]!DesignIconClicked">
      <xdr:nvPicPr>
        <xdr:cNvPr id="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39375" y="2914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0</xdr:colOff>
      <xdr:row>13</xdr:row>
      <xdr:rowOff>0</xdr:rowOff>
    </xdr:from>
    <xdr:ext cx="123825" cy="123825"/>
    <xdr:pic macro="[2]!DesignIconClicked">
      <xdr:nvPicPr>
        <xdr:cNvPr id="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3937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0</xdr:colOff>
      <xdr:row>23</xdr:row>
      <xdr:rowOff>0</xdr:rowOff>
    </xdr:from>
    <xdr:ext cx="123825" cy="123825"/>
    <xdr:pic macro="[2]!DesignIconClicked">
      <xdr:nvPicPr>
        <xdr:cNvPr id="1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39375" y="5886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0</xdr:colOff>
      <xdr:row>23</xdr:row>
      <xdr:rowOff>0</xdr:rowOff>
    </xdr:from>
    <xdr:ext cx="123825" cy="123825"/>
    <xdr:pic macro="[2]!DesignIconClicked">
      <xdr:nvPicPr>
        <xdr:cNvPr id="11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39375" y="5886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0</xdr:colOff>
      <xdr:row>32</xdr:row>
      <xdr:rowOff>9525</xdr:rowOff>
    </xdr:from>
    <xdr:ext cx="123825" cy="123825"/>
    <xdr:pic macro="[2]!DesignIconClicked">
      <xdr:nvPicPr>
        <xdr:cNvPr id="1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39375" y="8124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0</xdr:colOff>
      <xdr:row>9</xdr:row>
      <xdr:rowOff>0</xdr:rowOff>
    </xdr:from>
    <xdr:ext cx="123825" cy="123825"/>
    <xdr:pic macro="[2]!DesignIconClicked">
      <xdr:nvPicPr>
        <xdr:cNvPr id="1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39375" y="2419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9</xdr:row>
      <xdr:rowOff>0</xdr:rowOff>
    </xdr:from>
    <xdr:ext cx="123825" cy="123825"/>
    <xdr:pic macro="[2]!DesignIconClicked">
      <xdr:nvPicPr>
        <xdr:cNvPr id="1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419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85725</xdr:colOff>
      <xdr:row>12</xdr:row>
      <xdr:rowOff>0</xdr:rowOff>
    </xdr:from>
    <xdr:ext cx="123825" cy="123825"/>
    <xdr:pic macro="[2]!DesignIconClicked">
      <xdr:nvPicPr>
        <xdr:cNvPr id="1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29425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14</xdr:row>
      <xdr:rowOff>0</xdr:rowOff>
    </xdr:from>
    <xdr:ext cx="123825" cy="123825"/>
    <xdr:pic macro="[2]!DesignIconClicked">
      <xdr:nvPicPr>
        <xdr:cNvPr id="1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657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18</xdr:row>
      <xdr:rowOff>0</xdr:rowOff>
    </xdr:from>
    <xdr:ext cx="123825" cy="123825"/>
    <xdr:pic macro="[2]!DesignIconClicked">
      <xdr:nvPicPr>
        <xdr:cNvPr id="1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4648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16</xdr:row>
      <xdr:rowOff>0</xdr:rowOff>
    </xdr:from>
    <xdr:ext cx="123825" cy="123825"/>
    <xdr:pic macro="[2]!DesignIconClicked">
      <xdr:nvPicPr>
        <xdr:cNvPr id="1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4152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12</xdr:row>
      <xdr:rowOff>0</xdr:rowOff>
    </xdr:from>
    <xdr:ext cx="123825" cy="123825"/>
    <xdr:pic macro="[2]!DesignIconClicked">
      <xdr:nvPicPr>
        <xdr:cNvPr id="1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11</xdr:row>
      <xdr:rowOff>0</xdr:rowOff>
    </xdr:from>
    <xdr:ext cx="123825" cy="123825"/>
    <xdr:pic macro="[2]!DesignIconClicked">
      <xdr:nvPicPr>
        <xdr:cNvPr id="2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914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13</xdr:row>
      <xdr:rowOff>0</xdr:rowOff>
    </xdr:from>
    <xdr:ext cx="123825" cy="123825"/>
    <xdr:pic macro="[2]!DesignIconClicked">
      <xdr:nvPicPr>
        <xdr:cNvPr id="2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23</xdr:row>
      <xdr:rowOff>0</xdr:rowOff>
    </xdr:from>
    <xdr:ext cx="123825" cy="123825"/>
    <xdr:pic macro="[2]!DesignIconClicked">
      <xdr:nvPicPr>
        <xdr:cNvPr id="2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5886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23</xdr:row>
      <xdr:rowOff>0</xdr:rowOff>
    </xdr:from>
    <xdr:ext cx="123825" cy="123825"/>
    <xdr:pic macro="[2]!DesignIconClicked">
      <xdr:nvPicPr>
        <xdr:cNvPr id="23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5886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32</xdr:row>
      <xdr:rowOff>9525</xdr:rowOff>
    </xdr:from>
    <xdr:ext cx="123825" cy="123825"/>
    <xdr:pic macro="[2]!DesignIconClicked">
      <xdr:nvPicPr>
        <xdr:cNvPr id="2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124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9</xdr:row>
      <xdr:rowOff>0</xdr:rowOff>
    </xdr:from>
    <xdr:ext cx="123825" cy="123825"/>
    <xdr:pic macro="[2]!DesignIconClicked">
      <xdr:nvPicPr>
        <xdr:cNvPr id="2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419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0</xdr:colOff>
      <xdr:row>9</xdr:row>
      <xdr:rowOff>0</xdr:rowOff>
    </xdr:from>
    <xdr:ext cx="123825" cy="123825"/>
    <xdr:pic macro="[2]!DesignIconClicked">
      <xdr:nvPicPr>
        <xdr:cNvPr id="2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2419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0</xdr:colOff>
      <xdr:row>12</xdr:row>
      <xdr:rowOff>0</xdr:rowOff>
    </xdr:from>
    <xdr:ext cx="123825" cy="123825"/>
    <xdr:pic macro="[2]!DesignIconClicked">
      <xdr:nvPicPr>
        <xdr:cNvPr id="2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67975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0</xdr:colOff>
      <xdr:row>14</xdr:row>
      <xdr:rowOff>0</xdr:rowOff>
    </xdr:from>
    <xdr:ext cx="123825" cy="123825"/>
    <xdr:pic macro="[2]!DesignIconClicked">
      <xdr:nvPicPr>
        <xdr:cNvPr id="2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3657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0</xdr:colOff>
      <xdr:row>18</xdr:row>
      <xdr:rowOff>0</xdr:rowOff>
    </xdr:from>
    <xdr:ext cx="123825" cy="123825"/>
    <xdr:pic macro="[2]!DesignIconClicked">
      <xdr:nvPicPr>
        <xdr:cNvPr id="2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4648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0</xdr:colOff>
      <xdr:row>16</xdr:row>
      <xdr:rowOff>0</xdr:rowOff>
    </xdr:from>
    <xdr:ext cx="123825" cy="123825"/>
    <xdr:pic macro="[2]!DesignIconClicked">
      <xdr:nvPicPr>
        <xdr:cNvPr id="3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4152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0</xdr:colOff>
      <xdr:row>12</xdr:row>
      <xdr:rowOff>0</xdr:rowOff>
    </xdr:from>
    <xdr:ext cx="123825" cy="123825"/>
    <xdr:pic macro="[2]!DesignIconClicked">
      <xdr:nvPicPr>
        <xdr:cNvPr id="3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0</xdr:colOff>
      <xdr:row>11</xdr:row>
      <xdr:rowOff>0</xdr:rowOff>
    </xdr:from>
    <xdr:ext cx="123825" cy="123825"/>
    <xdr:pic macro="[2]!DesignIconClicked">
      <xdr:nvPicPr>
        <xdr:cNvPr id="3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2914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0</xdr:colOff>
      <xdr:row>13</xdr:row>
      <xdr:rowOff>0</xdr:rowOff>
    </xdr:from>
    <xdr:ext cx="123825" cy="123825"/>
    <xdr:pic macro="[2]!DesignIconClicked">
      <xdr:nvPicPr>
        <xdr:cNvPr id="3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0</xdr:colOff>
      <xdr:row>23</xdr:row>
      <xdr:rowOff>0</xdr:rowOff>
    </xdr:from>
    <xdr:ext cx="123825" cy="123825"/>
    <xdr:pic macro="[2]!DesignIconClicked">
      <xdr:nvPicPr>
        <xdr:cNvPr id="3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5886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0</xdr:colOff>
      <xdr:row>23</xdr:row>
      <xdr:rowOff>0</xdr:rowOff>
    </xdr:from>
    <xdr:ext cx="123825" cy="123825"/>
    <xdr:pic macro="[2]!DesignIconClicked">
      <xdr:nvPicPr>
        <xdr:cNvPr id="35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5886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0</xdr:colOff>
      <xdr:row>32</xdr:row>
      <xdr:rowOff>9525</xdr:rowOff>
    </xdr:from>
    <xdr:ext cx="123825" cy="123825"/>
    <xdr:pic macro="[2]!DesignIconClicked">
      <xdr:nvPicPr>
        <xdr:cNvPr id="3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8124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0</xdr:colOff>
      <xdr:row>9</xdr:row>
      <xdr:rowOff>0</xdr:rowOff>
    </xdr:from>
    <xdr:ext cx="123825" cy="123825"/>
    <xdr:pic macro="[2]!DesignIconClicked">
      <xdr:nvPicPr>
        <xdr:cNvPr id="3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2419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33</xdr:col>
      <xdr:colOff>19050</xdr:colOff>
      <xdr:row>1</xdr:row>
      <xdr:rowOff>9525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001202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6</xdr:col>
      <xdr:colOff>0</xdr:colOff>
      <xdr:row>13</xdr:row>
      <xdr:rowOff>28575</xdr:rowOff>
    </xdr:from>
    <xdr:to>
      <xdr:col>16</xdr:col>
      <xdr:colOff>200025</xdr:colOff>
      <xdr:row>42</xdr:row>
      <xdr:rowOff>28575</xdr:rowOff>
    </xdr:to>
    <xdr:graphicFrame macro="">
      <xdr:nvGraphicFramePr>
        <xdr:cNvPr id="363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14</xdr:row>
      <xdr:rowOff>19050</xdr:rowOff>
    </xdr:from>
    <xdr:to>
      <xdr:col>5</xdr:col>
      <xdr:colOff>142875</xdr:colOff>
      <xdr:row>15</xdr:row>
      <xdr:rowOff>0</xdr:rowOff>
    </xdr:to>
    <xdr:pic macro="[2]!DesignIconClicked">
      <xdr:nvPicPr>
        <xdr:cNvPr id="3089" name="BExMJ8SV739S7OHOD6U6SFYP97Q2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14</xdr:row>
      <xdr:rowOff>19050</xdr:rowOff>
    </xdr:from>
    <xdr:to>
      <xdr:col>5</xdr:col>
      <xdr:colOff>314325</xdr:colOff>
      <xdr:row>15</xdr:row>
      <xdr:rowOff>0</xdr:rowOff>
    </xdr:to>
    <xdr:pic macro="[2]!DesignIconClicked">
      <xdr:nvPicPr>
        <xdr:cNvPr id="3090" name="BExQGD6IOUL7IBCDFE6CJPBV8MUL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14</xdr:row>
      <xdr:rowOff>19050</xdr:rowOff>
    </xdr:from>
    <xdr:ext cx="123825" cy="123825"/>
    <xdr:pic macro="[2]!DesignIconClicked">
      <xdr:nvPicPr>
        <xdr:cNvPr id="3091" name="BExD9X028KN82OQ34SFJXO5DMAOJ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15</xdr:row>
      <xdr:rowOff>28575</xdr:rowOff>
    </xdr:from>
    <xdr:to>
      <xdr:col>5</xdr:col>
      <xdr:colOff>142875</xdr:colOff>
      <xdr:row>16</xdr:row>
      <xdr:rowOff>9525</xdr:rowOff>
    </xdr:to>
    <xdr:pic macro="[2]!DesignIconClicked">
      <xdr:nvPicPr>
        <xdr:cNvPr id="3092" name="BExW5MDJ8C7RRPM9H8TFBMDWHG8F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15</xdr:row>
      <xdr:rowOff>28575</xdr:rowOff>
    </xdr:from>
    <xdr:to>
      <xdr:col>5</xdr:col>
      <xdr:colOff>314325</xdr:colOff>
      <xdr:row>16</xdr:row>
      <xdr:rowOff>9525</xdr:rowOff>
    </xdr:to>
    <xdr:pic macro="[2]!DesignIconClicked">
      <xdr:nvPicPr>
        <xdr:cNvPr id="3093" name="BExJ1DBQDXNR9QQG371TBPHRW1W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15</xdr:row>
      <xdr:rowOff>28575</xdr:rowOff>
    </xdr:from>
    <xdr:ext cx="123825" cy="123825"/>
    <xdr:pic macro="[2]!DesignIconClicked">
      <xdr:nvPicPr>
        <xdr:cNvPr id="3094" name="BEx1MHHDB80ZDSYCXZBRRO7AL1EB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16</xdr:row>
      <xdr:rowOff>28575</xdr:rowOff>
    </xdr:from>
    <xdr:to>
      <xdr:col>5</xdr:col>
      <xdr:colOff>142875</xdr:colOff>
      <xdr:row>17</xdr:row>
      <xdr:rowOff>9525</xdr:rowOff>
    </xdr:to>
    <xdr:pic macro="[2]!DesignIconClicked">
      <xdr:nvPicPr>
        <xdr:cNvPr id="3095" name="BEx5M7D0OWVY0JFHCGG5Y11MMFAT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16</xdr:row>
      <xdr:rowOff>28575</xdr:rowOff>
    </xdr:from>
    <xdr:to>
      <xdr:col>5</xdr:col>
      <xdr:colOff>314325</xdr:colOff>
      <xdr:row>17</xdr:row>
      <xdr:rowOff>9525</xdr:rowOff>
    </xdr:to>
    <xdr:pic macro="[2]!DesignIconClicked">
      <xdr:nvPicPr>
        <xdr:cNvPr id="3096" name="BExIPAWQ9Z19AA5PIGEH094DYP5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16</xdr:row>
      <xdr:rowOff>28575</xdr:rowOff>
    </xdr:from>
    <xdr:ext cx="123825" cy="123825"/>
    <xdr:pic macro="[2]!DesignIconClicked">
      <xdr:nvPicPr>
        <xdr:cNvPr id="3097" name="BExZQRC65HRX1R2FOOBPQKAO82VE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17</xdr:row>
      <xdr:rowOff>28575</xdr:rowOff>
    </xdr:from>
    <xdr:to>
      <xdr:col>5</xdr:col>
      <xdr:colOff>142875</xdr:colOff>
      <xdr:row>18</xdr:row>
      <xdr:rowOff>9525</xdr:rowOff>
    </xdr:to>
    <xdr:pic macro="[2]!DesignIconClicked">
      <xdr:nvPicPr>
        <xdr:cNvPr id="3098" name="BExZLMFB2IT1ZBUGK1QEXXW2JKFN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17</xdr:row>
      <xdr:rowOff>28575</xdr:rowOff>
    </xdr:from>
    <xdr:to>
      <xdr:col>5</xdr:col>
      <xdr:colOff>314325</xdr:colOff>
      <xdr:row>18</xdr:row>
      <xdr:rowOff>9525</xdr:rowOff>
    </xdr:to>
    <xdr:pic macro="[2]!DesignIconClicked">
      <xdr:nvPicPr>
        <xdr:cNvPr id="3099" name="BExAXCVDII2N4N3BBFD9E2NMP0J5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17</xdr:row>
      <xdr:rowOff>28575</xdr:rowOff>
    </xdr:from>
    <xdr:ext cx="123825" cy="123825"/>
    <xdr:pic macro="[2]!DesignIconClicked">
      <xdr:nvPicPr>
        <xdr:cNvPr id="3100" name="BExONHU55R6I4QLKW2SHYXDFC6RV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18</xdr:row>
      <xdr:rowOff>19050</xdr:rowOff>
    </xdr:from>
    <xdr:to>
      <xdr:col>5</xdr:col>
      <xdr:colOff>142875</xdr:colOff>
      <xdr:row>19</xdr:row>
      <xdr:rowOff>0</xdr:rowOff>
    </xdr:to>
    <xdr:pic macro="[2]!DesignIconClicked">
      <xdr:nvPicPr>
        <xdr:cNvPr id="3101" name="BEx9FZ9EZGAWK67Z810S8BQYD12S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18</xdr:row>
      <xdr:rowOff>19050</xdr:rowOff>
    </xdr:from>
    <xdr:to>
      <xdr:col>5</xdr:col>
      <xdr:colOff>314325</xdr:colOff>
      <xdr:row>19</xdr:row>
      <xdr:rowOff>0</xdr:rowOff>
    </xdr:to>
    <xdr:pic macro="[2]!DesignIconClicked">
      <xdr:nvPicPr>
        <xdr:cNvPr id="3102" name="BExKMR374I5SLJI2H6S92BNFJ62U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18</xdr:row>
      <xdr:rowOff>19050</xdr:rowOff>
    </xdr:from>
    <xdr:ext cx="123825" cy="123825"/>
    <xdr:pic macro="[2]!DesignIconClicked">
      <xdr:nvPicPr>
        <xdr:cNvPr id="3103" name="BExTUUJ2XZHWHBG2RZLWKQUKC1X9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19</xdr:row>
      <xdr:rowOff>19050</xdr:rowOff>
    </xdr:from>
    <xdr:to>
      <xdr:col>5</xdr:col>
      <xdr:colOff>142875</xdr:colOff>
      <xdr:row>20</xdr:row>
      <xdr:rowOff>0</xdr:rowOff>
    </xdr:to>
    <xdr:pic macro="[2]!DesignIconClicked">
      <xdr:nvPicPr>
        <xdr:cNvPr id="3104" name="BExIW1O0YR1GRGRY4OL8O4LY43J9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19</xdr:row>
      <xdr:rowOff>19050</xdr:rowOff>
    </xdr:from>
    <xdr:to>
      <xdr:col>5</xdr:col>
      <xdr:colOff>314325</xdr:colOff>
      <xdr:row>20</xdr:row>
      <xdr:rowOff>0</xdr:rowOff>
    </xdr:to>
    <xdr:pic macro="[2]!DesignIconClicked">
      <xdr:nvPicPr>
        <xdr:cNvPr id="3105" name="BExF7UPUFHMEGZAB1SPYZSOUFTAM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19</xdr:row>
      <xdr:rowOff>19050</xdr:rowOff>
    </xdr:from>
    <xdr:ext cx="123825" cy="123825"/>
    <xdr:pic macro="[2]!DesignIconClicked">
      <xdr:nvPicPr>
        <xdr:cNvPr id="3106" name="BExKQDWMRVP76Y4WYQZAXHYH7BW1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20</xdr:row>
      <xdr:rowOff>28575</xdr:rowOff>
    </xdr:from>
    <xdr:to>
      <xdr:col>5</xdr:col>
      <xdr:colOff>142875</xdr:colOff>
      <xdr:row>21</xdr:row>
      <xdr:rowOff>9525</xdr:rowOff>
    </xdr:to>
    <xdr:pic macro="[2]!DesignIconClicked">
      <xdr:nvPicPr>
        <xdr:cNvPr id="3107" name="BEx1KKUIQN903WVY4KND8NDRZH66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20</xdr:row>
      <xdr:rowOff>28575</xdr:rowOff>
    </xdr:from>
    <xdr:to>
      <xdr:col>5</xdr:col>
      <xdr:colOff>314325</xdr:colOff>
      <xdr:row>21</xdr:row>
      <xdr:rowOff>9525</xdr:rowOff>
    </xdr:to>
    <xdr:pic macro="[2]!DesignIconClicked">
      <xdr:nvPicPr>
        <xdr:cNvPr id="3108" name="BExD9ULRVZCAYHUQ27T5HBXSIPD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20</xdr:row>
      <xdr:rowOff>28575</xdr:rowOff>
    </xdr:from>
    <xdr:ext cx="123825" cy="123825"/>
    <xdr:pic macro="[2]!DesignIconClicked">
      <xdr:nvPicPr>
        <xdr:cNvPr id="3109" name="BEx3DE8U6SVRAQW2R1UPTRM2T3FK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21</xdr:row>
      <xdr:rowOff>28575</xdr:rowOff>
    </xdr:from>
    <xdr:to>
      <xdr:col>5</xdr:col>
      <xdr:colOff>142875</xdr:colOff>
      <xdr:row>22</xdr:row>
      <xdr:rowOff>9525</xdr:rowOff>
    </xdr:to>
    <xdr:pic macro="[2]!DesignIconClicked">
      <xdr:nvPicPr>
        <xdr:cNvPr id="3110" name="BEx9J61NV2XE051NL9UMGCEHJ3A6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21</xdr:row>
      <xdr:rowOff>28575</xdr:rowOff>
    </xdr:from>
    <xdr:to>
      <xdr:col>5</xdr:col>
      <xdr:colOff>314325</xdr:colOff>
      <xdr:row>22</xdr:row>
      <xdr:rowOff>9525</xdr:rowOff>
    </xdr:to>
    <xdr:pic macro="[2]!DesignIconClicked">
      <xdr:nvPicPr>
        <xdr:cNvPr id="3111" name="BEx3GSTMH9TP7K0H6YCQYJI1MOVC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21</xdr:row>
      <xdr:rowOff>28575</xdr:rowOff>
    </xdr:from>
    <xdr:ext cx="123825" cy="123825"/>
    <xdr:pic macro="[2]!DesignIconClicked">
      <xdr:nvPicPr>
        <xdr:cNvPr id="3112" name="BExKRQRBU4YG6145MP0RHXJFPEGM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22</xdr:row>
      <xdr:rowOff>19050</xdr:rowOff>
    </xdr:from>
    <xdr:to>
      <xdr:col>5</xdr:col>
      <xdr:colOff>142875</xdr:colOff>
      <xdr:row>23</xdr:row>
      <xdr:rowOff>0</xdr:rowOff>
    </xdr:to>
    <xdr:pic macro="[2]!DesignIconClicked">
      <xdr:nvPicPr>
        <xdr:cNvPr id="3113" name="BExMQIQP3LB9Z5YSUWNF0JGFV33R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22</xdr:row>
      <xdr:rowOff>19050</xdr:rowOff>
    </xdr:from>
    <xdr:to>
      <xdr:col>5</xdr:col>
      <xdr:colOff>314325</xdr:colOff>
      <xdr:row>23</xdr:row>
      <xdr:rowOff>0</xdr:rowOff>
    </xdr:to>
    <xdr:pic macro="[2]!DesignIconClicked">
      <xdr:nvPicPr>
        <xdr:cNvPr id="3114" name="BExB2TMIKI1ND0Q7COI2AW61PBSD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22</xdr:row>
      <xdr:rowOff>19050</xdr:rowOff>
    </xdr:from>
    <xdr:ext cx="123825" cy="123825"/>
    <xdr:pic macro="[2]!DesignIconClicked">
      <xdr:nvPicPr>
        <xdr:cNvPr id="3115" name="BExGPSEJEX37UKFPTVV1WERKSG54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23</xdr:row>
      <xdr:rowOff>28575</xdr:rowOff>
    </xdr:from>
    <xdr:to>
      <xdr:col>5</xdr:col>
      <xdr:colOff>142875</xdr:colOff>
      <xdr:row>24</xdr:row>
      <xdr:rowOff>9525</xdr:rowOff>
    </xdr:to>
    <xdr:pic macro="[2]!DesignIconClicked">
      <xdr:nvPicPr>
        <xdr:cNvPr id="3116" name="BEx7IEL2X2EOW0P4TFS7X0QH8ZXI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23</xdr:row>
      <xdr:rowOff>28575</xdr:rowOff>
    </xdr:from>
    <xdr:to>
      <xdr:col>5</xdr:col>
      <xdr:colOff>314325</xdr:colOff>
      <xdr:row>24</xdr:row>
      <xdr:rowOff>9525</xdr:rowOff>
    </xdr:to>
    <xdr:pic macro="[2]!DesignIconClicked">
      <xdr:nvPicPr>
        <xdr:cNvPr id="3117" name="BExO7NI9QBLS19JRUKM6IWXN9OOK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23</xdr:row>
      <xdr:rowOff>28575</xdr:rowOff>
    </xdr:from>
    <xdr:ext cx="123825" cy="123825"/>
    <xdr:pic macro="[2]!DesignIconClicked">
      <xdr:nvPicPr>
        <xdr:cNvPr id="3118" name="BExIUCIWENAH3Y6YPHNZP1FAAY10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23</xdr:row>
      <xdr:rowOff>28575</xdr:rowOff>
    </xdr:from>
    <xdr:ext cx="123825" cy="123825"/>
    <xdr:pic macro="[2]!DesignIconClicked">
      <xdr:nvPicPr>
        <xdr:cNvPr id="3119" name="BExGXP9OE5Z8HOBOJ95ESG2D6DUV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24</xdr:row>
      <xdr:rowOff>28575</xdr:rowOff>
    </xdr:from>
    <xdr:to>
      <xdr:col>5</xdr:col>
      <xdr:colOff>142875</xdr:colOff>
      <xdr:row>25</xdr:row>
      <xdr:rowOff>9525</xdr:rowOff>
    </xdr:to>
    <xdr:pic macro="[2]!DesignIconClicked">
      <xdr:nvPicPr>
        <xdr:cNvPr id="3120" name="BExW2Y0W45S531GFG2P4UIMGFRG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24</xdr:row>
      <xdr:rowOff>28575</xdr:rowOff>
    </xdr:from>
    <xdr:to>
      <xdr:col>5</xdr:col>
      <xdr:colOff>314325</xdr:colOff>
      <xdr:row>25</xdr:row>
      <xdr:rowOff>9525</xdr:rowOff>
    </xdr:to>
    <xdr:pic macro="[2]!DesignIconClicked">
      <xdr:nvPicPr>
        <xdr:cNvPr id="3121" name="BExEVMGHLGEICJ8WR2F8QMAK8MOQ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24</xdr:row>
      <xdr:rowOff>28575</xdr:rowOff>
    </xdr:from>
    <xdr:ext cx="123825" cy="123825"/>
    <xdr:pic macro="[2]!DesignIconClicked">
      <xdr:nvPicPr>
        <xdr:cNvPr id="3122" name="BExW18VRO3YYJYUKZP64P0K2VUVG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25</xdr:row>
      <xdr:rowOff>28575</xdr:rowOff>
    </xdr:from>
    <xdr:to>
      <xdr:col>5</xdr:col>
      <xdr:colOff>142875</xdr:colOff>
      <xdr:row>26</xdr:row>
      <xdr:rowOff>9525</xdr:rowOff>
    </xdr:to>
    <xdr:pic macro="[2]!DesignIconClicked">
      <xdr:nvPicPr>
        <xdr:cNvPr id="3123" name="BExGZGI5S5R45KCZFSLCBJP7YMA9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25</xdr:row>
      <xdr:rowOff>28575</xdr:rowOff>
    </xdr:from>
    <xdr:to>
      <xdr:col>5</xdr:col>
      <xdr:colOff>314325</xdr:colOff>
      <xdr:row>26</xdr:row>
      <xdr:rowOff>9525</xdr:rowOff>
    </xdr:to>
    <xdr:pic macro="[2]!DesignIconClicked">
      <xdr:nvPicPr>
        <xdr:cNvPr id="3124" name="BExRZZ3WB3HNDSA3YLJZAVFLF3HL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25</xdr:row>
      <xdr:rowOff>28575</xdr:rowOff>
    </xdr:from>
    <xdr:ext cx="123825" cy="123825"/>
    <xdr:pic macro="[2]!DesignIconClicked">
      <xdr:nvPicPr>
        <xdr:cNvPr id="3125" name="BExMOSEG137YQHOQYSSQSHG5YH46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26</xdr:row>
      <xdr:rowOff>19050</xdr:rowOff>
    </xdr:from>
    <xdr:to>
      <xdr:col>5</xdr:col>
      <xdr:colOff>142875</xdr:colOff>
      <xdr:row>27</xdr:row>
      <xdr:rowOff>0</xdr:rowOff>
    </xdr:to>
    <xdr:pic macro="[2]!DesignIconClicked">
      <xdr:nvPicPr>
        <xdr:cNvPr id="3126" name="BEx9HTN86LBSCYFYUY5JZ2A0F24K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26</xdr:row>
      <xdr:rowOff>19050</xdr:rowOff>
    </xdr:from>
    <xdr:to>
      <xdr:col>5</xdr:col>
      <xdr:colOff>314325</xdr:colOff>
      <xdr:row>27</xdr:row>
      <xdr:rowOff>0</xdr:rowOff>
    </xdr:to>
    <xdr:pic macro="[2]!DesignIconClicked">
      <xdr:nvPicPr>
        <xdr:cNvPr id="3127" name="BExB33T7Z2C85T2SWCWZE05VGKUX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26</xdr:row>
      <xdr:rowOff>19050</xdr:rowOff>
    </xdr:from>
    <xdr:ext cx="123825" cy="123825"/>
    <xdr:pic macro="[2]!DesignIconClicked">
      <xdr:nvPicPr>
        <xdr:cNvPr id="3128" name="BExOB414H67P2GMM86OZXUMXUY0N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26</xdr:row>
      <xdr:rowOff>19050</xdr:rowOff>
    </xdr:from>
    <xdr:ext cx="123825" cy="123825"/>
    <xdr:pic macro="[2]!DesignIconClicked">
      <xdr:nvPicPr>
        <xdr:cNvPr id="3129" name="BEx3SW4UFVAXMRG40ZJOQLT2VED0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27</xdr:row>
      <xdr:rowOff>19050</xdr:rowOff>
    </xdr:from>
    <xdr:to>
      <xdr:col>5</xdr:col>
      <xdr:colOff>142875</xdr:colOff>
      <xdr:row>28</xdr:row>
      <xdr:rowOff>0</xdr:rowOff>
    </xdr:to>
    <xdr:pic macro="[2]!DesignIconClicked">
      <xdr:nvPicPr>
        <xdr:cNvPr id="3130" name="BEx1MITTG5I0O7A3WINGWM41U3WZ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27</xdr:row>
      <xdr:rowOff>19050</xdr:rowOff>
    </xdr:from>
    <xdr:to>
      <xdr:col>5</xdr:col>
      <xdr:colOff>314325</xdr:colOff>
      <xdr:row>28</xdr:row>
      <xdr:rowOff>0</xdr:rowOff>
    </xdr:to>
    <xdr:pic macro="[2]!DesignIconClicked">
      <xdr:nvPicPr>
        <xdr:cNvPr id="3131" name="BExISOFU7F2872HHSFRPPIDUU3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27</xdr:row>
      <xdr:rowOff>19050</xdr:rowOff>
    </xdr:from>
    <xdr:ext cx="123825" cy="123825"/>
    <xdr:pic macro="[2]!DesignIconClicked">
      <xdr:nvPicPr>
        <xdr:cNvPr id="3132" name="BEx5KT5VA9BZASN43MUN3W9869C2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28</xdr:row>
      <xdr:rowOff>28575</xdr:rowOff>
    </xdr:from>
    <xdr:to>
      <xdr:col>5</xdr:col>
      <xdr:colOff>142875</xdr:colOff>
      <xdr:row>29</xdr:row>
      <xdr:rowOff>9525</xdr:rowOff>
    </xdr:to>
    <xdr:pic macro="[2]!DesignIconClicked">
      <xdr:nvPicPr>
        <xdr:cNvPr id="3133" name="BExKJBWTGIAOWC6UP1RI7AZ4GF6L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28</xdr:row>
      <xdr:rowOff>28575</xdr:rowOff>
    </xdr:from>
    <xdr:to>
      <xdr:col>5</xdr:col>
      <xdr:colOff>314325</xdr:colOff>
      <xdr:row>29</xdr:row>
      <xdr:rowOff>9525</xdr:rowOff>
    </xdr:to>
    <xdr:pic macro="[2]!DesignIconClicked">
      <xdr:nvPicPr>
        <xdr:cNvPr id="3134" name="BEx95WH41UYDY86TGWRNJBJREMHO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28</xdr:row>
      <xdr:rowOff>28575</xdr:rowOff>
    </xdr:from>
    <xdr:ext cx="123825" cy="123825"/>
    <xdr:pic macro="[2]!DesignIconClicked">
      <xdr:nvPicPr>
        <xdr:cNvPr id="3135" name="BExQ2JOB7LLXXQ1WH2YV0Y1KX8FZ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6</xdr:col>
      <xdr:colOff>0</xdr:colOff>
      <xdr:row>0</xdr:row>
      <xdr:rowOff>0</xdr:rowOff>
    </xdr:from>
    <xdr:to>
      <xdr:col>15</xdr:col>
      <xdr:colOff>523875</xdr:colOff>
      <xdr:row>1</xdr:row>
      <xdr:rowOff>57150</xdr:rowOff>
    </xdr:to>
    <xdr:sp macro="" textlink="">
      <xdr:nvSpPr>
        <xdr:cNvPr id="3679" name="TextQueryTitle"/>
        <xdr:cNvSpPr txBox="1">
          <a:spLocks noChangeArrowheads="1"/>
        </xdr:cNvSpPr>
      </xdr:nvSpPr>
      <xdr:spPr bwMode="auto">
        <a:xfrm>
          <a:off x="762000" y="0"/>
          <a:ext cx="7315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 sz="14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161925</xdr:colOff>
      <xdr:row>2</xdr:row>
      <xdr:rowOff>38100</xdr:rowOff>
    </xdr:from>
    <xdr:to>
      <xdr:col>2</xdr:col>
      <xdr:colOff>333375</xdr:colOff>
      <xdr:row>2</xdr:row>
      <xdr:rowOff>190500</xdr:rowOff>
    </xdr:to>
    <xdr:pic macro="[0]!Sheet3.Table_click">
      <xdr:nvPicPr>
        <xdr:cNvPr id="3693" name="TableA" descr="Table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61925" y="771525"/>
          <a:ext cx="4286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514350</xdr:colOff>
      <xdr:row>2</xdr:row>
      <xdr:rowOff>38100</xdr:rowOff>
    </xdr:from>
    <xdr:to>
      <xdr:col>2</xdr:col>
      <xdr:colOff>971550</xdr:colOff>
      <xdr:row>2</xdr:row>
      <xdr:rowOff>190500</xdr:rowOff>
    </xdr:to>
    <xdr:pic macro="[0]!Sheet3.filterA_click">
      <xdr:nvPicPr>
        <xdr:cNvPr id="3694" name="FilterA" descr="Filter_pressed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514350</xdr:colOff>
      <xdr:row>2</xdr:row>
      <xdr:rowOff>38100</xdr:rowOff>
    </xdr:from>
    <xdr:to>
      <xdr:col>2</xdr:col>
      <xdr:colOff>971550</xdr:colOff>
      <xdr:row>2</xdr:row>
      <xdr:rowOff>190500</xdr:rowOff>
    </xdr:to>
    <xdr:pic macro="[0]!Sheet3.filter_click">
      <xdr:nvPicPr>
        <xdr:cNvPr id="3695" name="Filter" descr="Filter" hidden="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3</xdr:col>
      <xdr:colOff>76200</xdr:colOff>
      <xdr:row>2</xdr:row>
      <xdr:rowOff>38100</xdr:rowOff>
    </xdr:from>
    <xdr:to>
      <xdr:col>3</xdr:col>
      <xdr:colOff>771525</xdr:colOff>
      <xdr:row>2</xdr:row>
      <xdr:rowOff>190500</xdr:rowOff>
    </xdr:to>
    <xdr:pic macro="[0]!Sheet3.Info_click">
      <xdr:nvPicPr>
        <xdr:cNvPr id="3696" name="Info" descr="Information" hidden="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3</xdr:col>
      <xdr:colOff>76200</xdr:colOff>
      <xdr:row>2</xdr:row>
      <xdr:rowOff>38100</xdr:rowOff>
    </xdr:from>
    <xdr:to>
      <xdr:col>3</xdr:col>
      <xdr:colOff>771525</xdr:colOff>
      <xdr:row>2</xdr:row>
      <xdr:rowOff>190500</xdr:rowOff>
    </xdr:to>
    <xdr:pic macro="[0]!Sheet3.InfoA_click">
      <xdr:nvPicPr>
        <xdr:cNvPr id="3697" name="InfoA" descr="Information_pressed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R1/Arbeit/101_Konzernabschluss_IFRS/01_Actual-Forecast/2016%20Q4/06_AStaR%20Tabellen%20Auswertungen/1_GuV/1_Income%20Statement%20Actual%20Q1-4%202016_V.0.1_161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BExRepositorySheet"/>
      <sheetName val="-&gt; Incopy"/>
      <sheetName val="QB_206"/>
      <sheetName val="QB_207"/>
      <sheetName val="QB_324"/>
      <sheetName val="QB_327"/>
      <sheetName val="-&gt; AStaR"/>
      <sheetName val="Income Statement (IS) group"/>
      <sheetName val="Income Statement (IS) group (Q)"/>
      <sheetName val="IS segment reporting"/>
      <sheetName val="IS segment reporting (Q)"/>
      <sheetName val="IS segment reporting (PQ)"/>
      <sheetName val="IS Reinsurance"/>
      <sheetName val="IS Reinsurance (Q)"/>
      <sheetName val="IS ERGO"/>
      <sheetName val="IS ERGO (Q)"/>
      <sheetName val="IS Munich health"/>
      <sheetName val="IS Munich health (Q)"/>
      <sheetName val="ECON ytd"/>
      <sheetName val="Graph"/>
      <sheetName val="ECON Q"/>
      <sheetName val="-&gt; al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2">
          <cell r="B42">
            <v>-42147.82920493</v>
          </cell>
        </row>
      </sheetData>
      <sheetData sheetId="20"/>
      <sheetData sheetId="21">
        <row r="42">
          <cell r="C42">
            <v>-12388.05130653</v>
          </cell>
        </row>
      </sheetData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  <sheetName val="SAPBEXqueries"/>
      <sheetName val="SAPBEXfilters"/>
      <sheetName val="Sheet1"/>
      <sheetName val="Sheet2"/>
    </sheetNames>
    <definedNames>
      <definedName name="DesignIconClicked"/>
    </defined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28515625" defaultRowHeight="10.199999999999999" x14ac:dyDescent="0.2"/>
  <sheetData/>
  <pageMargins left="0.7" right="0.7" top="0.75" bottom="0.75" header="0.3" footer="0.3"/>
  <customProperties>
    <customPr name="_pios_id" r:id="rId1"/>
    <customPr name="serializedData2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F1228"/>
    <pageSetUpPr fitToPage="1"/>
  </sheetPr>
  <dimension ref="A1:W29"/>
  <sheetViews>
    <sheetView showGridLines="0" zoomScale="70" zoomScaleNormal="70" zoomScaleSheetLayoutView="70" workbookViewId="0">
      <selection activeCell="I25" sqref="I25"/>
    </sheetView>
  </sheetViews>
  <sheetFormatPr baseColWidth="10" defaultColWidth="13.28515625" defaultRowHeight="15" x14ac:dyDescent="0.25"/>
  <cols>
    <col min="1" max="1" width="6" style="33" customWidth="1"/>
    <col min="2" max="2" width="64" style="157" customWidth="1"/>
    <col min="3" max="4" width="14.85546875" style="33" customWidth="1"/>
    <col min="5" max="6" width="15.7109375" style="33" customWidth="1"/>
    <col min="7" max="8" width="14.85546875" style="33" customWidth="1"/>
    <col min="9" max="10" width="15.7109375" style="33" customWidth="1"/>
    <col min="11" max="12" width="14.85546875" style="33" customWidth="1"/>
    <col min="13" max="14" width="15.7109375" style="33" customWidth="1"/>
    <col min="15" max="16" width="14.85546875" style="33" customWidth="1"/>
    <col min="17" max="17" width="15.7109375" style="33" customWidth="1"/>
    <col min="18" max="18" width="15.7109375" style="31" customWidth="1"/>
    <col min="19" max="19" width="6.7109375" style="31" customWidth="1"/>
    <col min="20" max="20" width="5.7109375" style="33" customWidth="1"/>
    <col min="21" max="21" width="6.28515625" style="31" customWidth="1"/>
    <col min="22" max="22" width="3.7109375" style="33" customWidth="1"/>
    <col min="23" max="23" width="3.140625" style="33" customWidth="1"/>
    <col min="24" max="16384" width="13.28515625" style="33"/>
  </cols>
  <sheetData>
    <row r="1" spans="1:23" ht="18" customHeight="1" x14ac:dyDescent="0.25">
      <c r="B1" s="33"/>
      <c r="R1" s="223"/>
      <c r="S1" s="131"/>
      <c r="T1" s="232" t="s">
        <v>119</v>
      </c>
      <c r="U1" s="233" t="s">
        <v>69</v>
      </c>
      <c r="V1" s="234" t="s">
        <v>27</v>
      </c>
      <c r="W1" s="131"/>
    </row>
    <row r="2" spans="1:23" ht="15" customHeight="1" x14ac:dyDescent="0.25">
      <c r="A2" s="33" t="s">
        <v>27</v>
      </c>
      <c r="B2" s="33"/>
      <c r="R2" s="223"/>
      <c r="S2" s="131"/>
      <c r="T2" s="232"/>
      <c r="U2" s="233"/>
      <c r="V2" s="234"/>
      <c r="W2" s="131"/>
    </row>
    <row r="3" spans="1:23" s="31" customFormat="1" ht="31.8" x14ac:dyDescent="0.45">
      <c r="A3" s="38" t="s">
        <v>100</v>
      </c>
      <c r="P3" s="46"/>
      <c r="Q3" s="46"/>
      <c r="R3" s="223"/>
      <c r="S3" s="133"/>
      <c r="T3" s="232"/>
      <c r="U3" s="233"/>
      <c r="V3" s="234"/>
      <c r="W3" s="133"/>
    </row>
    <row r="4" spans="1:23" s="42" customFormat="1" ht="28.2" thickBot="1" x14ac:dyDescent="0.5">
      <c r="A4" s="40" t="s">
        <v>119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135"/>
      <c r="T4" s="232"/>
      <c r="U4" s="233"/>
      <c r="V4" s="234"/>
      <c r="W4" s="135"/>
    </row>
    <row r="5" spans="1:23" s="46" customFormat="1" ht="15.6" x14ac:dyDescent="0.3">
      <c r="A5" s="33"/>
      <c r="B5" s="33"/>
      <c r="F5" s="48"/>
      <c r="I5" s="47"/>
      <c r="J5" s="48"/>
      <c r="O5" s="147"/>
      <c r="R5" s="49"/>
      <c r="S5" s="49"/>
      <c r="T5" s="232"/>
      <c r="U5" s="233"/>
      <c r="V5" s="234"/>
    </row>
    <row r="6" spans="1:23" s="46" customFormat="1" ht="15.6" x14ac:dyDescent="0.3">
      <c r="A6" s="137"/>
      <c r="F6" s="48"/>
      <c r="I6" s="47"/>
      <c r="J6" s="48"/>
      <c r="O6" s="147"/>
      <c r="R6" s="49"/>
      <c r="S6" s="49"/>
      <c r="T6" s="232"/>
      <c r="U6" s="233"/>
      <c r="V6" s="234"/>
    </row>
    <row r="7" spans="1:23" s="46" customFormat="1" ht="13.8" x14ac:dyDescent="0.25">
      <c r="B7" s="50"/>
      <c r="O7" s="147"/>
      <c r="R7" s="49"/>
      <c r="S7" s="49"/>
      <c r="T7" s="232"/>
      <c r="U7" s="233"/>
      <c r="V7" s="234"/>
    </row>
    <row r="8" spans="1:23" s="46" customFormat="1" ht="18" thickBot="1" x14ac:dyDescent="0.3">
      <c r="A8" s="107" t="s">
        <v>29</v>
      </c>
      <c r="B8" s="108"/>
      <c r="C8" s="227" t="s">
        <v>72</v>
      </c>
      <c r="D8" s="227"/>
      <c r="E8" s="227"/>
      <c r="F8" s="227"/>
      <c r="G8" s="227" t="s">
        <v>73</v>
      </c>
      <c r="H8" s="227"/>
      <c r="I8" s="227"/>
      <c r="J8" s="227"/>
      <c r="K8" s="227" t="s">
        <v>74</v>
      </c>
      <c r="L8" s="227"/>
      <c r="M8" s="227"/>
      <c r="N8" s="227"/>
      <c r="O8" s="227" t="s">
        <v>95</v>
      </c>
      <c r="P8" s="227"/>
      <c r="Q8" s="227"/>
      <c r="R8" s="227"/>
      <c r="S8" s="159"/>
      <c r="T8" s="232"/>
      <c r="U8" s="233"/>
      <c r="V8" s="234"/>
    </row>
    <row r="9" spans="1:23" s="46" customFormat="1" ht="45" customHeight="1" x14ac:dyDescent="0.3">
      <c r="A9" s="54"/>
      <c r="B9" s="55"/>
      <c r="C9" s="160" t="s">
        <v>113</v>
      </c>
      <c r="D9" s="161" t="s">
        <v>114</v>
      </c>
      <c r="E9" s="161" t="s">
        <v>30</v>
      </c>
      <c r="F9" s="162" t="s">
        <v>31</v>
      </c>
      <c r="G9" s="160" t="s">
        <v>113</v>
      </c>
      <c r="H9" s="161" t="s">
        <v>114</v>
      </c>
      <c r="I9" s="161" t="s">
        <v>30</v>
      </c>
      <c r="J9" s="162" t="s">
        <v>31</v>
      </c>
      <c r="K9" s="160" t="s">
        <v>113</v>
      </c>
      <c r="L9" s="161" t="s">
        <v>114</v>
      </c>
      <c r="M9" s="161" t="s">
        <v>30</v>
      </c>
      <c r="N9" s="162" t="s">
        <v>31</v>
      </c>
      <c r="O9" s="160" t="s">
        <v>113</v>
      </c>
      <c r="P9" s="161" t="s">
        <v>114</v>
      </c>
      <c r="Q9" s="161" t="s">
        <v>30</v>
      </c>
      <c r="R9" s="162" t="s">
        <v>31</v>
      </c>
      <c r="S9" s="163"/>
      <c r="T9" s="232"/>
      <c r="U9" s="233"/>
      <c r="V9" s="49"/>
    </row>
    <row r="10" spans="1:23" s="49" customFormat="1" ht="27" customHeight="1" x14ac:dyDescent="0.25">
      <c r="A10" s="54" t="s">
        <v>32</v>
      </c>
      <c r="B10" s="55"/>
      <c r="C10" s="142">
        <v>6864.5797492000002</v>
      </c>
      <c r="D10" s="143">
        <v>6822.8444758699998</v>
      </c>
      <c r="E10" s="143">
        <v>41.735273330000382</v>
      </c>
      <c r="F10" s="59">
        <v>0.61169902784100316</v>
      </c>
      <c r="G10" s="142">
        <v>2618.7142917900001</v>
      </c>
      <c r="H10" s="143">
        <v>2565.8317008899999</v>
      </c>
      <c r="I10" s="143">
        <v>52.882590900000196</v>
      </c>
      <c r="J10" s="59">
        <v>2.0610311612276448</v>
      </c>
      <c r="K10" s="142">
        <v>3750.39551557</v>
      </c>
      <c r="L10" s="143">
        <v>3768.0105985</v>
      </c>
      <c r="M10" s="143">
        <v>-17.615082929999971</v>
      </c>
      <c r="N10" s="59">
        <v>-0.46749027025062839</v>
      </c>
      <c r="O10" s="142">
        <v>13233.689556560001</v>
      </c>
      <c r="P10" s="143">
        <v>13156.686775260001</v>
      </c>
      <c r="Q10" s="143">
        <v>77.002781299999697</v>
      </c>
      <c r="R10" s="59">
        <v>0.58527486908631654</v>
      </c>
      <c r="S10" s="164"/>
      <c r="T10" s="232"/>
      <c r="U10" s="233"/>
      <c r="V10" s="60"/>
    </row>
    <row r="11" spans="1:23" s="46" customFormat="1" ht="27" customHeight="1" x14ac:dyDescent="0.25">
      <c r="A11" s="62" t="s">
        <v>6</v>
      </c>
      <c r="B11" s="62" t="s">
        <v>76</v>
      </c>
      <c r="C11" s="117">
        <v>6830.6889470200003</v>
      </c>
      <c r="D11" s="145">
        <v>6794.55933577</v>
      </c>
      <c r="E11" s="145">
        <v>36.12961125000038</v>
      </c>
      <c r="F11" s="59">
        <v>0.53174325904839503</v>
      </c>
      <c r="G11" s="117">
        <v>2373.2440637</v>
      </c>
      <c r="H11" s="145">
        <v>2357.7611408500002</v>
      </c>
      <c r="I11" s="145">
        <v>15.482922849999795</v>
      </c>
      <c r="J11" s="59">
        <v>0.65667902408545176</v>
      </c>
      <c r="K11" s="117">
        <v>3412.8135912399998</v>
      </c>
      <c r="L11" s="145">
        <v>3489.19834859</v>
      </c>
      <c r="M11" s="145">
        <v>-76.3847573500002</v>
      </c>
      <c r="N11" s="59">
        <v>-2.1891778488565321</v>
      </c>
      <c r="O11" s="117">
        <v>12616.74660196</v>
      </c>
      <c r="P11" s="145">
        <v>12641.51882521</v>
      </c>
      <c r="Q11" s="145">
        <v>-24.772223250000025</v>
      </c>
      <c r="R11" s="59">
        <v>-0.19595923237165697</v>
      </c>
      <c r="S11" s="164"/>
      <c r="T11" s="232"/>
      <c r="U11" s="233"/>
      <c r="V11" s="109"/>
    </row>
    <row r="12" spans="1:23" s="46" customFormat="1" ht="27" customHeight="1" x14ac:dyDescent="0.25">
      <c r="A12" s="119" t="s">
        <v>7</v>
      </c>
      <c r="B12" s="120" t="s">
        <v>105</v>
      </c>
      <c r="C12" s="117">
        <v>3164.1878137600002</v>
      </c>
      <c r="D12" s="145">
        <v>3314.4869585599999</v>
      </c>
      <c r="E12" s="145">
        <v>-150.29914479999979</v>
      </c>
      <c r="F12" s="59">
        <v>-4.5346126468181431</v>
      </c>
      <c r="G12" s="117">
        <v>56.693987399999997</v>
      </c>
      <c r="H12" s="145">
        <v>55.33138975</v>
      </c>
      <c r="I12" s="145">
        <v>1.3625976499999979</v>
      </c>
      <c r="J12" s="59">
        <v>2.4626123727535649</v>
      </c>
      <c r="K12" s="117">
        <v>332.97530849999998</v>
      </c>
      <c r="L12" s="145">
        <v>311.60714009999998</v>
      </c>
      <c r="M12" s="145">
        <v>21.368168400000002</v>
      </c>
      <c r="N12" s="59">
        <v>6.8574065386122403</v>
      </c>
      <c r="O12" s="117">
        <v>3553.8571096599999</v>
      </c>
      <c r="P12" s="145">
        <v>3681.4254884100001</v>
      </c>
      <c r="Q12" s="145">
        <v>-127.56837875000019</v>
      </c>
      <c r="R12" s="59">
        <v>-3.4651897519484143</v>
      </c>
      <c r="S12" s="164"/>
      <c r="T12" s="232"/>
      <c r="U12" s="233"/>
      <c r="V12" s="109"/>
    </row>
    <row r="13" spans="1:23" s="46" customFormat="1" ht="27" customHeight="1" x14ac:dyDescent="0.25">
      <c r="A13" s="62" t="s">
        <v>8</v>
      </c>
      <c r="B13" s="120" t="s">
        <v>37</v>
      </c>
      <c r="C13" s="117">
        <v>-8703.9218624200003</v>
      </c>
      <c r="D13" s="145">
        <v>-8859.7731510699996</v>
      </c>
      <c r="E13" s="145">
        <v>155.85128864999933</v>
      </c>
      <c r="F13" s="59">
        <v>1.7590889291694458</v>
      </c>
      <c r="G13" s="117">
        <v>-1519.16020415</v>
      </c>
      <c r="H13" s="145">
        <v>-1471.6683619800001</v>
      </c>
      <c r="I13" s="145">
        <v>-47.491842169999927</v>
      </c>
      <c r="J13" s="59">
        <v>-3.2270750256602541</v>
      </c>
      <c r="K13" s="117">
        <v>-2605.6541497200001</v>
      </c>
      <c r="L13" s="145">
        <v>-2691.3261530899999</v>
      </c>
      <c r="M13" s="145">
        <v>85.672003369999857</v>
      </c>
      <c r="N13" s="59">
        <v>3.1832635101337319</v>
      </c>
      <c r="O13" s="117">
        <v>-12828.736216290001</v>
      </c>
      <c r="P13" s="145">
        <v>-13022.76766614</v>
      </c>
      <c r="Q13" s="145">
        <v>194.03144984999926</v>
      </c>
      <c r="R13" s="59">
        <v>1.4899401941608235</v>
      </c>
      <c r="S13" s="164"/>
      <c r="T13" s="232"/>
      <c r="U13" s="233"/>
      <c r="V13" s="109"/>
    </row>
    <row r="14" spans="1:23" s="46" customFormat="1" ht="27" customHeight="1" x14ac:dyDescent="0.25">
      <c r="A14" s="119" t="s">
        <v>9</v>
      </c>
      <c r="B14" s="122" t="s">
        <v>77</v>
      </c>
      <c r="C14" s="117">
        <v>-974.96399895000002</v>
      </c>
      <c r="D14" s="145">
        <v>-1042.0160836499999</v>
      </c>
      <c r="E14" s="145">
        <v>67.052084699999909</v>
      </c>
      <c r="F14" s="59">
        <v>6.4348416259687848</v>
      </c>
      <c r="G14" s="117">
        <v>-788.49768628000004</v>
      </c>
      <c r="H14" s="145">
        <v>-817.83437921999996</v>
      </c>
      <c r="I14" s="145">
        <v>29.336692939999921</v>
      </c>
      <c r="J14" s="59">
        <v>3.5871190653515268</v>
      </c>
      <c r="K14" s="117">
        <v>-1019.61271364</v>
      </c>
      <c r="L14" s="145">
        <v>-1095.6531352699999</v>
      </c>
      <c r="M14" s="145">
        <v>76.040421629999855</v>
      </c>
      <c r="N14" s="59">
        <v>6.940191122737156</v>
      </c>
      <c r="O14" s="117">
        <v>-2783.0743988700001</v>
      </c>
      <c r="P14" s="145">
        <v>-2955.5035981399997</v>
      </c>
      <c r="Q14" s="145">
        <v>172.42919926999957</v>
      </c>
      <c r="R14" s="59">
        <v>5.8341732142879206</v>
      </c>
      <c r="S14" s="164"/>
      <c r="T14" s="232"/>
      <c r="U14" s="233"/>
      <c r="V14" s="109"/>
    </row>
    <row r="15" spans="1:23" s="147" customFormat="1" ht="27" customHeight="1" x14ac:dyDescent="0.25">
      <c r="A15" s="123" t="s">
        <v>10</v>
      </c>
      <c r="B15" s="124" t="s">
        <v>40</v>
      </c>
      <c r="C15" s="117">
        <v>315.99089941</v>
      </c>
      <c r="D15" s="146">
        <v>207.25705961</v>
      </c>
      <c r="E15" s="146">
        <v>108.7338398</v>
      </c>
      <c r="F15" s="68">
        <v>52.463274353407684</v>
      </c>
      <c r="G15" s="117">
        <v>122.28016067</v>
      </c>
      <c r="H15" s="146">
        <v>123.5897894</v>
      </c>
      <c r="I15" s="146">
        <v>-1.30962873</v>
      </c>
      <c r="J15" s="68">
        <v>-1.0596577082604852</v>
      </c>
      <c r="K15" s="117">
        <v>120.52203638</v>
      </c>
      <c r="L15" s="146">
        <v>13.826200330000001</v>
      </c>
      <c r="M15" s="146">
        <v>106.69583605</v>
      </c>
      <c r="N15" s="68">
        <v>771.69311526965259</v>
      </c>
      <c r="O15" s="117">
        <v>558.79309646000002</v>
      </c>
      <c r="P15" s="146">
        <v>344.67304934000003</v>
      </c>
      <c r="Q15" s="146">
        <v>214.12004711999998</v>
      </c>
      <c r="R15" s="68">
        <v>62.122654361868292</v>
      </c>
      <c r="S15" s="165"/>
      <c r="T15" s="232"/>
      <c r="U15" s="233"/>
      <c r="V15" s="126"/>
    </row>
    <row r="16" spans="1:23" s="46" customFormat="1" ht="27" customHeight="1" x14ac:dyDescent="0.25">
      <c r="A16" s="119" t="s">
        <v>11</v>
      </c>
      <c r="B16" s="62" t="s">
        <v>41</v>
      </c>
      <c r="C16" s="117">
        <v>3130.2616242700001</v>
      </c>
      <c r="D16" s="145">
        <v>3698.4354941299998</v>
      </c>
      <c r="E16" s="145">
        <v>-568.17386985999974</v>
      </c>
      <c r="F16" s="59">
        <v>-15.362546427044119</v>
      </c>
      <c r="G16" s="117">
        <v>136.75311217999999</v>
      </c>
      <c r="H16" s="145">
        <v>31.294949840000001</v>
      </c>
      <c r="I16" s="145">
        <v>105.45816233999999</v>
      </c>
      <c r="J16" s="59">
        <v>336.98140715728971</v>
      </c>
      <c r="K16" s="117">
        <v>264.31528900000001</v>
      </c>
      <c r="L16" s="145">
        <v>438.39361294000003</v>
      </c>
      <c r="M16" s="145">
        <v>-174.07832394000002</v>
      </c>
      <c r="N16" s="59">
        <v>-39.70822539420184</v>
      </c>
      <c r="O16" s="117">
        <v>3531.33002545</v>
      </c>
      <c r="P16" s="145">
        <v>4168.12405691</v>
      </c>
      <c r="Q16" s="145">
        <v>-636.79403146000004</v>
      </c>
      <c r="R16" s="59">
        <v>-15.277713013467295</v>
      </c>
      <c r="S16" s="164"/>
      <c r="T16" s="232"/>
      <c r="U16" s="233"/>
      <c r="V16" s="109"/>
    </row>
    <row r="17" spans="1:23" s="46" customFormat="1" ht="27" customHeight="1" x14ac:dyDescent="0.25">
      <c r="A17" s="119" t="s">
        <v>12</v>
      </c>
      <c r="B17" s="120" t="s">
        <v>94</v>
      </c>
      <c r="C17" s="117">
        <v>215.09914653000001</v>
      </c>
      <c r="D17" s="145">
        <v>-12.802154099999999</v>
      </c>
      <c r="E17" s="145">
        <v>227.90130063000001</v>
      </c>
      <c r="F17" s="59" t="s">
        <v>118</v>
      </c>
      <c r="G17" s="117">
        <v>0</v>
      </c>
      <c r="H17" s="145">
        <v>0</v>
      </c>
      <c r="I17" s="145">
        <v>0</v>
      </c>
      <c r="J17" s="59" t="s">
        <v>118</v>
      </c>
      <c r="K17" s="117">
        <v>147.75527733999999</v>
      </c>
      <c r="L17" s="145">
        <v>36.111086040000004</v>
      </c>
      <c r="M17" s="145">
        <v>111.64419129999999</v>
      </c>
      <c r="N17" s="59">
        <v>309.16874440257067</v>
      </c>
      <c r="O17" s="117">
        <v>362.85442387000001</v>
      </c>
      <c r="P17" s="145">
        <v>23.308931940000004</v>
      </c>
      <c r="Q17" s="145">
        <v>339.54549193000003</v>
      </c>
      <c r="R17" s="59" t="s">
        <v>123</v>
      </c>
      <c r="S17" s="164"/>
      <c r="T17" s="232"/>
      <c r="U17" s="233"/>
      <c r="V17" s="109"/>
    </row>
    <row r="18" spans="1:23" s="46" customFormat="1" ht="27" customHeight="1" x14ac:dyDescent="0.25">
      <c r="A18" s="119" t="s">
        <v>13</v>
      </c>
      <c r="B18" s="120" t="s">
        <v>78</v>
      </c>
      <c r="C18" s="117">
        <v>-34.734407339999997</v>
      </c>
      <c r="D18" s="145">
        <v>-39.830899240000001</v>
      </c>
      <c r="E18" s="145">
        <v>5.0964919000000037</v>
      </c>
      <c r="F18" s="59">
        <v>12.795322217786826</v>
      </c>
      <c r="G18" s="117">
        <v>-6.7408469899999996</v>
      </c>
      <c r="H18" s="145">
        <v>-13.38460136</v>
      </c>
      <c r="I18" s="145">
        <v>6.6437543699999999</v>
      </c>
      <c r="J18" s="59">
        <v>49.637297303862326</v>
      </c>
      <c r="K18" s="117">
        <v>-31.380913209999999</v>
      </c>
      <c r="L18" s="145">
        <v>-6.8221915099999997</v>
      </c>
      <c r="M18" s="145">
        <v>-24.5587217</v>
      </c>
      <c r="N18" s="59">
        <v>-359.98288327147827</v>
      </c>
      <c r="O18" s="117">
        <v>-72.856167540000001</v>
      </c>
      <c r="P18" s="145">
        <v>-60.037692109999995</v>
      </c>
      <c r="Q18" s="145">
        <v>-12.818475430000007</v>
      </c>
      <c r="R18" s="59">
        <v>-21.350713159516896</v>
      </c>
      <c r="S18" s="164"/>
      <c r="T18" s="232"/>
      <c r="U18" s="233"/>
      <c r="V18" s="109"/>
    </row>
    <row r="19" spans="1:23" s="46" customFormat="1" ht="27" customHeight="1" x14ac:dyDescent="0.25">
      <c r="A19" s="148" t="s">
        <v>14</v>
      </c>
      <c r="B19" s="128" t="s">
        <v>106</v>
      </c>
      <c r="C19" s="117">
        <v>-3164.1878137600002</v>
      </c>
      <c r="D19" s="145">
        <v>-3314.4869585599999</v>
      </c>
      <c r="E19" s="146">
        <v>150.29914479999979</v>
      </c>
      <c r="F19" s="59">
        <v>4.5346126468181431</v>
      </c>
      <c r="G19" s="117">
        <v>-56.693987399999997</v>
      </c>
      <c r="H19" s="145">
        <v>-55.33138975</v>
      </c>
      <c r="I19" s="146">
        <v>-1.3625976499999979</v>
      </c>
      <c r="J19" s="59">
        <v>-2.4626123727535649</v>
      </c>
      <c r="K19" s="117">
        <v>-332.97530849999998</v>
      </c>
      <c r="L19" s="145">
        <v>-311.60714009999998</v>
      </c>
      <c r="M19" s="146">
        <v>-21.368168400000002</v>
      </c>
      <c r="N19" s="59">
        <v>-6.8574065386122403</v>
      </c>
      <c r="O19" s="117">
        <v>-3553.8571096599999</v>
      </c>
      <c r="P19" s="146">
        <v>-3681.4254884100001</v>
      </c>
      <c r="Q19" s="146">
        <v>127.56837875000019</v>
      </c>
      <c r="R19" s="59">
        <v>3.4651897519484143</v>
      </c>
      <c r="S19" s="164"/>
      <c r="T19" s="232"/>
      <c r="U19" s="233"/>
      <c r="V19" s="109"/>
    </row>
    <row r="20" spans="1:23" s="147" customFormat="1" ht="27" customHeight="1" x14ac:dyDescent="0.25">
      <c r="A20" s="123" t="s">
        <v>15</v>
      </c>
      <c r="B20" s="124" t="s">
        <v>47</v>
      </c>
      <c r="C20" s="117">
        <v>146.43854970000001</v>
      </c>
      <c r="D20" s="146">
        <v>331.31548222999999</v>
      </c>
      <c r="E20" s="146">
        <v>-184.87693252999998</v>
      </c>
      <c r="F20" s="68">
        <v>-55.800873320389535</v>
      </c>
      <c r="G20" s="117">
        <v>73.318277789999996</v>
      </c>
      <c r="H20" s="146">
        <v>-37.421041270000003</v>
      </c>
      <c r="I20" s="146">
        <v>110.73931906</v>
      </c>
      <c r="J20" s="68" t="s">
        <v>118</v>
      </c>
      <c r="K20" s="117">
        <v>47.714344629999999</v>
      </c>
      <c r="L20" s="146">
        <v>156.07536737000001</v>
      </c>
      <c r="M20" s="146">
        <v>-108.36102274000001</v>
      </c>
      <c r="N20" s="68">
        <v>-69.428651404749857</v>
      </c>
      <c r="O20" s="117">
        <v>267.47117212000001</v>
      </c>
      <c r="P20" s="146">
        <v>449.96980832999998</v>
      </c>
      <c r="Q20" s="146">
        <v>-182.49863620999997</v>
      </c>
      <c r="R20" s="68">
        <v>-40.557973631012743</v>
      </c>
      <c r="S20" s="165"/>
      <c r="T20" s="232"/>
      <c r="U20" s="233"/>
      <c r="V20" s="71"/>
    </row>
    <row r="21" spans="1:23" s="147" customFormat="1" ht="27" customHeight="1" x14ac:dyDescent="0.25">
      <c r="A21" s="149" t="s">
        <v>16</v>
      </c>
      <c r="B21" s="150" t="s">
        <v>48</v>
      </c>
      <c r="C21" s="117">
        <v>462.42944911000001</v>
      </c>
      <c r="D21" s="146">
        <v>538.57254183999999</v>
      </c>
      <c r="E21" s="146">
        <v>-76.143092729999978</v>
      </c>
      <c r="F21" s="68">
        <v>-14.137945553232584</v>
      </c>
      <c r="G21" s="117">
        <v>195.59843846000001</v>
      </c>
      <c r="H21" s="146">
        <v>86.168748129999997</v>
      </c>
      <c r="I21" s="146">
        <v>109.42969033000001</v>
      </c>
      <c r="J21" s="68">
        <v>126.99463866517706</v>
      </c>
      <c r="K21" s="117">
        <v>168.23638101</v>
      </c>
      <c r="L21" s="146">
        <v>169.90156769999999</v>
      </c>
      <c r="M21" s="146">
        <v>-1.6651866899999845</v>
      </c>
      <c r="N21" s="68">
        <v>-0.9800890671828596</v>
      </c>
      <c r="O21" s="117">
        <v>826.26426858000013</v>
      </c>
      <c r="P21" s="146">
        <v>794.64285767000001</v>
      </c>
      <c r="Q21" s="146">
        <v>31.621410910000122</v>
      </c>
      <c r="R21" s="68">
        <v>3.9793236174950799</v>
      </c>
      <c r="S21" s="165"/>
      <c r="T21" s="232"/>
      <c r="U21" s="233"/>
      <c r="V21" s="71"/>
    </row>
    <row r="22" spans="1:23" s="109" customFormat="1" ht="27" customHeight="1" x14ac:dyDescent="0.25">
      <c r="A22" s="119" t="s">
        <v>17</v>
      </c>
      <c r="B22" s="122" t="s">
        <v>103</v>
      </c>
      <c r="C22" s="117">
        <v>-292.12238694000001</v>
      </c>
      <c r="D22" s="145">
        <v>-401.09928729000001</v>
      </c>
      <c r="E22" s="145">
        <v>108.97690034999999</v>
      </c>
      <c r="F22" s="59">
        <v>27.169557215196015</v>
      </c>
      <c r="G22" s="117">
        <v>-121.92463850999999</v>
      </c>
      <c r="H22" s="145">
        <v>-198.99671237000001</v>
      </c>
      <c r="I22" s="145">
        <v>77.072073860000017</v>
      </c>
      <c r="J22" s="59">
        <v>38.73032521095012</v>
      </c>
      <c r="K22" s="117">
        <v>-105.6097238</v>
      </c>
      <c r="L22" s="145">
        <v>-143.01224354999999</v>
      </c>
      <c r="M22" s="145">
        <v>37.402519749999996</v>
      </c>
      <c r="N22" s="59">
        <v>26.153368985448655</v>
      </c>
      <c r="O22" s="117">
        <v>-519.65674924999996</v>
      </c>
      <c r="P22" s="145">
        <v>-743.10824320999996</v>
      </c>
      <c r="Q22" s="145">
        <v>223.45149395999999</v>
      </c>
      <c r="R22" s="59">
        <v>30.069844602282704</v>
      </c>
      <c r="S22" s="164"/>
      <c r="T22" s="232"/>
      <c r="U22" s="233"/>
      <c r="V22" s="60"/>
    </row>
    <row r="23" spans="1:23" s="147" customFormat="1" ht="27" customHeight="1" x14ac:dyDescent="0.25">
      <c r="A23" s="123" t="s">
        <v>18</v>
      </c>
      <c r="B23" s="124" t="s">
        <v>52</v>
      </c>
      <c r="C23" s="117">
        <v>-61.123996300000002</v>
      </c>
      <c r="D23" s="146">
        <v>-118.23478204</v>
      </c>
      <c r="E23" s="146">
        <v>57.110785739999997</v>
      </c>
      <c r="F23" s="68">
        <v>48.302863805913603</v>
      </c>
      <c r="G23" s="117">
        <v>-10.24450423</v>
      </c>
      <c r="H23" s="146">
        <v>30.051599159999999</v>
      </c>
      <c r="I23" s="146">
        <v>-40.296103389999999</v>
      </c>
      <c r="J23" s="68" t="s">
        <v>118</v>
      </c>
      <c r="K23" s="117">
        <v>-11.04383318</v>
      </c>
      <c r="L23" s="146">
        <v>-12.23394811</v>
      </c>
      <c r="M23" s="146">
        <v>1.19011493</v>
      </c>
      <c r="N23" s="68">
        <v>9.7279710466256013</v>
      </c>
      <c r="O23" s="117">
        <v>-82.412333710000013</v>
      </c>
      <c r="P23" s="146">
        <v>-100.41713099</v>
      </c>
      <c r="Q23" s="146">
        <v>18.004797279999991</v>
      </c>
      <c r="R23" s="68">
        <v>17.930005669842323</v>
      </c>
      <c r="S23" s="165"/>
      <c r="T23" s="232"/>
      <c r="U23" s="233"/>
      <c r="V23" s="126"/>
    </row>
    <row r="24" spans="1:23" s="147" customFormat="1" ht="27" customHeight="1" x14ac:dyDescent="0.25">
      <c r="A24" s="151" t="s">
        <v>19</v>
      </c>
      <c r="B24" s="151" t="s">
        <v>53</v>
      </c>
      <c r="C24" s="117">
        <v>109.18306586999999</v>
      </c>
      <c r="D24" s="146">
        <v>19.238472510000001</v>
      </c>
      <c r="E24" s="146">
        <v>89.944593359999999</v>
      </c>
      <c r="F24" s="68">
        <v>467.52460889630163</v>
      </c>
      <c r="G24" s="117">
        <v>63.429295719999999</v>
      </c>
      <c r="H24" s="146">
        <v>-82.771178019999994</v>
      </c>
      <c r="I24" s="146">
        <v>146.20047374000001</v>
      </c>
      <c r="J24" s="68" t="s">
        <v>118</v>
      </c>
      <c r="K24" s="117">
        <v>51.582824029999998</v>
      </c>
      <c r="L24" s="146">
        <v>14.65537604</v>
      </c>
      <c r="M24" s="146">
        <v>36.927447989999997</v>
      </c>
      <c r="N24" s="68">
        <v>251.97202643733729</v>
      </c>
      <c r="O24" s="117">
        <v>224.19518561999996</v>
      </c>
      <c r="P24" s="146">
        <v>-48.877329469999992</v>
      </c>
      <c r="Q24" s="146">
        <v>273.07251508999997</v>
      </c>
      <c r="R24" s="68" t="s">
        <v>118</v>
      </c>
      <c r="S24" s="165"/>
      <c r="T24" s="232"/>
      <c r="U24" s="233"/>
      <c r="V24" s="126"/>
    </row>
    <row r="25" spans="1:23" x14ac:dyDescent="0.25">
      <c r="A25" s="152"/>
      <c r="B25" s="152"/>
      <c r="C25" s="129"/>
      <c r="D25" s="129"/>
      <c r="E25" s="46"/>
      <c r="F25" s="46"/>
      <c r="T25" s="232"/>
      <c r="U25" s="233"/>
      <c r="W25" s="46"/>
    </row>
    <row r="26" spans="1:23" x14ac:dyDescent="0.25">
      <c r="A26" s="175" t="s">
        <v>102</v>
      </c>
      <c r="B26" s="33"/>
      <c r="T26" s="232"/>
      <c r="U26" s="233"/>
      <c r="W26" s="46"/>
    </row>
    <row r="27" spans="1:23" x14ac:dyDescent="0.25">
      <c r="A27" s="130" t="s">
        <v>104</v>
      </c>
      <c r="B27" s="46"/>
      <c r="W27" s="46"/>
    </row>
    <row r="28" spans="1:23" x14ac:dyDescent="0.25">
      <c r="A28" s="46"/>
      <c r="B28" s="46"/>
      <c r="W28" s="46"/>
    </row>
    <row r="29" spans="1:23" x14ac:dyDescent="0.25">
      <c r="A29" s="46"/>
      <c r="B29" s="46"/>
      <c r="W29" s="46"/>
    </row>
  </sheetData>
  <mergeCells count="7">
    <mergeCell ref="T1:T26"/>
    <mergeCell ref="U1:U26"/>
    <mergeCell ref="V1:V8"/>
    <mergeCell ref="C8:F8"/>
    <mergeCell ref="G8:J8"/>
    <mergeCell ref="K8:N8"/>
    <mergeCell ref="O8:R8"/>
  </mergeCells>
  <pageMargins left="0.6692913385826772" right="0.39370078740157483" top="0.39370078740157483" bottom="0.78740157480314965" header="0.19685039370078741" footer="0.31496062992125984"/>
  <pageSetup paperSize="9" scale="51" orientation="landscape" r:id="rId1"/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F1228"/>
    <pageSetUpPr fitToPage="1"/>
  </sheetPr>
  <dimension ref="A1:W29"/>
  <sheetViews>
    <sheetView showGridLines="0" tabSelected="1" zoomScale="70" zoomScaleNormal="70" zoomScaleSheetLayoutView="70" workbookViewId="0">
      <selection activeCell="K14" sqref="K14"/>
    </sheetView>
  </sheetViews>
  <sheetFormatPr baseColWidth="10" defaultColWidth="13.28515625" defaultRowHeight="15" x14ac:dyDescent="0.25"/>
  <cols>
    <col min="1" max="1" width="6" style="33" customWidth="1"/>
    <col min="2" max="2" width="64" style="157" customWidth="1"/>
    <col min="3" max="4" width="13.7109375" style="33" customWidth="1"/>
    <col min="5" max="6" width="15.7109375" style="33" customWidth="1"/>
    <col min="7" max="8" width="13.7109375" style="33" customWidth="1"/>
    <col min="9" max="10" width="15.7109375" style="33" customWidth="1"/>
    <col min="11" max="12" width="13.7109375" style="33" customWidth="1"/>
    <col min="13" max="14" width="15.7109375" style="33" customWidth="1"/>
    <col min="15" max="16" width="13.7109375" style="33" customWidth="1"/>
    <col min="17" max="17" width="15.7109375" style="33" customWidth="1"/>
    <col min="18" max="18" width="15.7109375" style="31" customWidth="1"/>
    <col min="19" max="19" width="6.7109375" style="31" customWidth="1"/>
    <col min="20" max="20" width="5.7109375" style="33" customWidth="1"/>
    <col min="21" max="21" width="6.28515625" style="31" customWidth="1"/>
    <col min="22" max="22" width="3.7109375" style="33" customWidth="1"/>
    <col min="23" max="23" width="3.140625" style="33" customWidth="1"/>
    <col min="24" max="16384" width="13.28515625" style="33"/>
  </cols>
  <sheetData>
    <row r="1" spans="1:23" ht="18" customHeight="1" x14ac:dyDescent="0.25">
      <c r="B1" s="33"/>
      <c r="R1" s="223"/>
      <c r="S1" s="131"/>
      <c r="T1" s="232" t="s">
        <v>120</v>
      </c>
      <c r="U1" s="233" t="s">
        <v>69</v>
      </c>
      <c r="V1" s="234" t="s">
        <v>27</v>
      </c>
      <c r="W1" s="131"/>
    </row>
    <row r="2" spans="1:23" ht="15" customHeight="1" x14ac:dyDescent="0.25">
      <c r="A2" s="33" t="s">
        <v>27</v>
      </c>
      <c r="B2" s="33"/>
      <c r="R2" s="223"/>
      <c r="S2" s="131"/>
      <c r="T2" s="232"/>
      <c r="U2" s="233"/>
      <c r="V2" s="234"/>
      <c r="W2" s="131"/>
    </row>
    <row r="3" spans="1:23" s="31" customFormat="1" ht="31.8" x14ac:dyDescent="0.45">
      <c r="A3" s="38" t="s">
        <v>100</v>
      </c>
      <c r="P3" s="46"/>
      <c r="Q3" s="46"/>
      <c r="R3" s="223"/>
      <c r="S3" s="133"/>
      <c r="T3" s="232"/>
      <c r="U3" s="233"/>
      <c r="V3" s="234"/>
      <c r="W3" s="133"/>
    </row>
    <row r="4" spans="1:23" s="42" customFormat="1" ht="28.2" thickBot="1" x14ac:dyDescent="0.5">
      <c r="A4" s="40" t="s">
        <v>120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135"/>
      <c r="T4" s="232"/>
      <c r="U4" s="233"/>
      <c r="V4" s="234"/>
      <c r="W4" s="135"/>
    </row>
    <row r="5" spans="1:23" s="46" customFormat="1" ht="15.6" x14ac:dyDescent="0.3">
      <c r="A5" s="33"/>
      <c r="B5" s="33"/>
      <c r="F5" s="48"/>
      <c r="I5" s="47"/>
      <c r="J5" s="48"/>
      <c r="O5" s="147"/>
      <c r="R5" s="49"/>
      <c r="S5" s="49"/>
      <c r="T5" s="232"/>
      <c r="U5" s="233"/>
      <c r="V5" s="234"/>
    </row>
    <row r="6" spans="1:23" s="46" customFormat="1" ht="15.6" x14ac:dyDescent="0.3">
      <c r="A6" s="137"/>
      <c r="F6" s="48"/>
      <c r="I6" s="47"/>
      <c r="J6" s="48"/>
      <c r="O6" s="147"/>
      <c r="R6" s="49"/>
      <c r="S6" s="49"/>
      <c r="T6" s="232"/>
      <c r="U6" s="233"/>
      <c r="V6" s="234"/>
    </row>
    <row r="7" spans="1:23" s="46" customFormat="1" ht="13.8" x14ac:dyDescent="0.25">
      <c r="B7" s="50"/>
      <c r="O7" s="147"/>
      <c r="R7" s="49"/>
      <c r="S7" s="49"/>
      <c r="T7" s="232"/>
      <c r="U7" s="233"/>
      <c r="V7" s="234"/>
    </row>
    <row r="8" spans="1:23" s="46" customFormat="1" ht="18" thickBot="1" x14ac:dyDescent="0.3">
      <c r="A8" s="107" t="s">
        <v>29</v>
      </c>
      <c r="B8" s="108"/>
      <c r="C8" s="227" t="s">
        <v>72</v>
      </c>
      <c r="D8" s="227"/>
      <c r="E8" s="227"/>
      <c r="F8" s="227"/>
      <c r="G8" s="227" t="s">
        <v>73</v>
      </c>
      <c r="H8" s="227"/>
      <c r="I8" s="227"/>
      <c r="J8" s="227"/>
      <c r="K8" s="227" t="s">
        <v>74</v>
      </c>
      <c r="L8" s="227"/>
      <c r="M8" s="227"/>
      <c r="N8" s="227"/>
      <c r="O8" s="227" t="s">
        <v>95</v>
      </c>
      <c r="P8" s="227"/>
      <c r="Q8" s="227"/>
      <c r="R8" s="227"/>
      <c r="S8" s="159"/>
      <c r="T8" s="232"/>
      <c r="U8" s="233"/>
      <c r="V8" s="234"/>
    </row>
    <row r="9" spans="1:23" s="46" customFormat="1" ht="45" customHeight="1" x14ac:dyDescent="0.3">
      <c r="A9" s="54"/>
      <c r="B9" s="55"/>
      <c r="C9" s="160" t="s">
        <v>115</v>
      </c>
      <c r="D9" s="161" t="s">
        <v>116</v>
      </c>
      <c r="E9" s="161" t="s">
        <v>30</v>
      </c>
      <c r="F9" s="162" t="s">
        <v>31</v>
      </c>
      <c r="G9" s="160" t="s">
        <v>115</v>
      </c>
      <c r="H9" s="161" t="s">
        <v>116</v>
      </c>
      <c r="I9" s="161" t="s">
        <v>30</v>
      </c>
      <c r="J9" s="162" t="s">
        <v>31</v>
      </c>
      <c r="K9" s="160" t="s">
        <v>115</v>
      </c>
      <c r="L9" s="161" t="s">
        <v>116</v>
      </c>
      <c r="M9" s="161" t="s">
        <v>30</v>
      </c>
      <c r="N9" s="162" t="s">
        <v>31</v>
      </c>
      <c r="O9" s="160" t="s">
        <v>115</v>
      </c>
      <c r="P9" s="161" t="s">
        <v>116</v>
      </c>
      <c r="Q9" s="161" t="s">
        <v>30</v>
      </c>
      <c r="R9" s="162" t="s">
        <v>31</v>
      </c>
      <c r="S9" s="163"/>
      <c r="T9" s="232"/>
      <c r="U9" s="233"/>
      <c r="V9" s="49"/>
    </row>
    <row r="10" spans="1:23" s="49" customFormat="1" ht="27" customHeight="1" x14ac:dyDescent="0.25">
      <c r="A10" s="54" t="s">
        <v>32</v>
      </c>
      <c r="B10" s="55"/>
      <c r="C10" s="142">
        <v>2296.6027056100002</v>
      </c>
      <c r="D10" s="143">
        <v>2302.3779448599998</v>
      </c>
      <c r="E10" s="143">
        <v>-5.7752392499996859</v>
      </c>
      <c r="F10" s="59">
        <v>-0.25083802000852035</v>
      </c>
      <c r="G10" s="142">
        <v>721.69045817000006</v>
      </c>
      <c r="H10" s="143">
        <v>700.49160386000005</v>
      </c>
      <c r="I10" s="143">
        <v>21.198854310000002</v>
      </c>
      <c r="J10" s="59">
        <v>3.0262824269677893</v>
      </c>
      <c r="K10" s="142">
        <v>1195.43619797</v>
      </c>
      <c r="L10" s="143">
        <v>1161.2549810400001</v>
      </c>
      <c r="M10" s="143">
        <v>34.181216929999891</v>
      </c>
      <c r="N10" s="59">
        <v>2.9434721476404588</v>
      </c>
      <c r="O10" s="142">
        <v>4213.72936175</v>
      </c>
      <c r="P10" s="143">
        <v>4164.1245297599999</v>
      </c>
      <c r="Q10" s="143">
        <v>49.604831990000093</v>
      </c>
      <c r="R10" s="59">
        <v>1.1912427602845748</v>
      </c>
      <c r="S10" s="164"/>
      <c r="T10" s="232"/>
      <c r="U10" s="233"/>
      <c r="V10" s="60"/>
    </row>
    <row r="11" spans="1:23" s="46" customFormat="1" ht="27" customHeight="1" x14ac:dyDescent="0.25">
      <c r="A11" s="62" t="s">
        <v>6</v>
      </c>
      <c r="B11" s="62" t="s">
        <v>76</v>
      </c>
      <c r="C11" s="117">
        <v>2302.1071220499998</v>
      </c>
      <c r="D11" s="145">
        <v>2316.90895288</v>
      </c>
      <c r="E11" s="145">
        <v>-14.801830830000199</v>
      </c>
      <c r="F11" s="59">
        <v>-0.63886113485819107</v>
      </c>
      <c r="G11" s="117">
        <v>802.36668780000002</v>
      </c>
      <c r="H11" s="145">
        <v>779.79965628000002</v>
      </c>
      <c r="I11" s="145">
        <v>22.56703152</v>
      </c>
      <c r="J11" s="59">
        <v>2.8939524835975221</v>
      </c>
      <c r="K11" s="117">
        <v>1142.6606825700001</v>
      </c>
      <c r="L11" s="145">
        <v>1113.1082504999999</v>
      </c>
      <c r="M11" s="145">
        <v>29.552432070000123</v>
      </c>
      <c r="N11" s="59">
        <v>2.65494681732216</v>
      </c>
      <c r="O11" s="117">
        <v>4247.1344924200002</v>
      </c>
      <c r="P11" s="145">
        <v>4209.8168596599999</v>
      </c>
      <c r="Q11" s="145">
        <v>37.317632760000379</v>
      </c>
      <c r="R11" s="59">
        <v>0.88644314002329982</v>
      </c>
      <c r="S11" s="164"/>
      <c r="T11" s="232"/>
      <c r="U11" s="233"/>
      <c r="V11" s="109"/>
    </row>
    <row r="12" spans="1:23" s="46" customFormat="1" ht="27" customHeight="1" x14ac:dyDescent="0.25">
      <c r="A12" s="119" t="s">
        <v>7</v>
      </c>
      <c r="B12" s="120" t="s">
        <v>105</v>
      </c>
      <c r="C12" s="117">
        <v>812.53611576000003</v>
      </c>
      <c r="D12" s="145">
        <v>1032.5940831600001</v>
      </c>
      <c r="E12" s="145">
        <v>-220.05796740000005</v>
      </c>
      <c r="F12" s="59">
        <v>-21.311178418393297</v>
      </c>
      <c r="G12" s="117">
        <v>18.930179620000001</v>
      </c>
      <c r="H12" s="145">
        <v>18.403272300000001</v>
      </c>
      <c r="I12" s="145">
        <v>0.5269073199999994</v>
      </c>
      <c r="J12" s="59">
        <v>2.8631175554577832</v>
      </c>
      <c r="K12" s="117">
        <v>102.32147832</v>
      </c>
      <c r="L12" s="145">
        <v>144.27038062</v>
      </c>
      <c r="M12" s="145">
        <v>-41.9489023</v>
      </c>
      <c r="N12" s="59">
        <v>-29.076586697647265</v>
      </c>
      <c r="O12" s="117">
        <v>933.7877737</v>
      </c>
      <c r="P12" s="145">
        <v>1195.2677360800001</v>
      </c>
      <c r="Q12" s="145">
        <v>-261.47996238000007</v>
      </c>
      <c r="R12" s="59">
        <v>-21.876267089543447</v>
      </c>
      <c r="S12" s="164"/>
      <c r="T12" s="232"/>
      <c r="U12" s="233"/>
      <c r="V12" s="109"/>
    </row>
    <row r="13" spans="1:23" s="46" customFormat="1" ht="27" customHeight="1" x14ac:dyDescent="0.25">
      <c r="A13" s="62" t="s">
        <v>8</v>
      </c>
      <c r="B13" s="120" t="s">
        <v>37</v>
      </c>
      <c r="C13" s="117">
        <v>-2716.5767553999999</v>
      </c>
      <c r="D13" s="145">
        <v>-3033.3629596800001</v>
      </c>
      <c r="E13" s="145">
        <v>316.78620428000022</v>
      </c>
      <c r="F13" s="59">
        <v>10.443399240077063</v>
      </c>
      <c r="G13" s="117">
        <v>-535.48018854999998</v>
      </c>
      <c r="H13" s="145">
        <v>-498.28879032999998</v>
      </c>
      <c r="I13" s="145">
        <v>-37.191398219999996</v>
      </c>
      <c r="J13" s="59">
        <v>-7.463823979537926</v>
      </c>
      <c r="K13" s="117">
        <v>-813.66383664</v>
      </c>
      <c r="L13" s="145">
        <v>-862.49565513000005</v>
      </c>
      <c r="M13" s="145">
        <v>48.831818490000046</v>
      </c>
      <c r="N13" s="59">
        <v>5.6616886357114282</v>
      </c>
      <c r="O13" s="117">
        <v>-4065.7207805899998</v>
      </c>
      <c r="P13" s="145">
        <v>-4394.14740514</v>
      </c>
      <c r="Q13" s="145">
        <v>328.42662455000027</v>
      </c>
      <c r="R13" s="59">
        <v>7.4741831410987087</v>
      </c>
      <c r="S13" s="164"/>
      <c r="T13" s="232"/>
      <c r="U13" s="233"/>
      <c r="V13" s="109"/>
    </row>
    <row r="14" spans="1:23" s="46" customFormat="1" ht="27" customHeight="1" x14ac:dyDescent="0.25">
      <c r="A14" s="119" t="s">
        <v>9</v>
      </c>
      <c r="B14" s="122" t="s">
        <v>77</v>
      </c>
      <c r="C14" s="117">
        <v>-292.03246848999999</v>
      </c>
      <c r="D14" s="145">
        <v>-310.98053228999999</v>
      </c>
      <c r="E14" s="145">
        <v>18.9480638</v>
      </c>
      <c r="F14" s="59">
        <v>6.0930064208425376</v>
      </c>
      <c r="G14" s="117">
        <v>-253.53805858999999</v>
      </c>
      <c r="H14" s="145">
        <v>-259.91574168</v>
      </c>
      <c r="I14" s="145">
        <v>6.377683090000005</v>
      </c>
      <c r="J14" s="59">
        <v>2.453750222582519</v>
      </c>
      <c r="K14" s="117">
        <v>-333.84743041000002</v>
      </c>
      <c r="L14" s="145">
        <v>-381.63549977000002</v>
      </c>
      <c r="M14" s="145">
        <v>47.788069360000009</v>
      </c>
      <c r="N14" s="59">
        <v>12.521914074765164</v>
      </c>
      <c r="O14" s="117">
        <v>-879.41795748999994</v>
      </c>
      <c r="P14" s="145">
        <v>-952.53177374000006</v>
      </c>
      <c r="Q14" s="145">
        <v>73.113816250000127</v>
      </c>
      <c r="R14" s="59">
        <v>7.6757351582013511</v>
      </c>
      <c r="S14" s="164"/>
      <c r="T14" s="232"/>
      <c r="U14" s="233"/>
      <c r="V14" s="109"/>
    </row>
    <row r="15" spans="1:23" s="147" customFormat="1" ht="27" customHeight="1" x14ac:dyDescent="0.25">
      <c r="A15" s="123" t="s">
        <v>10</v>
      </c>
      <c r="B15" s="124" t="s">
        <v>40</v>
      </c>
      <c r="C15" s="117">
        <v>106.03401392000001</v>
      </c>
      <c r="D15" s="146">
        <v>5.1595440699999999</v>
      </c>
      <c r="E15" s="146">
        <v>100.87446985000001</v>
      </c>
      <c r="F15" s="68" t="s">
        <v>123</v>
      </c>
      <c r="G15" s="117">
        <v>32.278620279999998</v>
      </c>
      <c r="H15" s="146">
        <v>39.998396569999997</v>
      </c>
      <c r="I15" s="146">
        <v>-7.7197762899999987</v>
      </c>
      <c r="J15" s="68">
        <v>-19.300214388568925</v>
      </c>
      <c r="K15" s="117">
        <v>97.470893840000002</v>
      </c>
      <c r="L15" s="146">
        <v>13.247476219999999</v>
      </c>
      <c r="M15" s="146">
        <v>84.223417620000006</v>
      </c>
      <c r="N15" s="68">
        <v>635.76953240984949</v>
      </c>
      <c r="O15" s="117">
        <v>235.78352803999999</v>
      </c>
      <c r="P15" s="146">
        <v>58.405416860000003</v>
      </c>
      <c r="Q15" s="146">
        <v>177.37811117999999</v>
      </c>
      <c r="R15" s="68">
        <v>303.70147276781199</v>
      </c>
      <c r="S15" s="165"/>
      <c r="T15" s="232"/>
      <c r="U15" s="233"/>
      <c r="V15" s="126"/>
    </row>
    <row r="16" spans="1:23" s="46" customFormat="1" ht="27" customHeight="1" x14ac:dyDescent="0.25">
      <c r="A16" s="119" t="s">
        <v>11</v>
      </c>
      <c r="B16" s="62" t="s">
        <v>41</v>
      </c>
      <c r="C16" s="117">
        <v>773.84405456000002</v>
      </c>
      <c r="D16" s="145">
        <v>895.19284662999996</v>
      </c>
      <c r="E16" s="145">
        <v>-121.34879206999994</v>
      </c>
      <c r="F16" s="59">
        <v>-13.555603412920892</v>
      </c>
      <c r="G16" s="117">
        <v>38.386923379999999</v>
      </c>
      <c r="H16" s="145">
        <v>23.11844889</v>
      </c>
      <c r="I16" s="145">
        <v>15.268474489999999</v>
      </c>
      <c r="J16" s="59">
        <v>66.044545473829146</v>
      </c>
      <c r="K16" s="117">
        <v>88.718403929999994</v>
      </c>
      <c r="L16" s="145">
        <v>117.59010975</v>
      </c>
      <c r="M16" s="145">
        <v>-28.871705820000003</v>
      </c>
      <c r="N16" s="59">
        <v>-24.552835167330052</v>
      </c>
      <c r="O16" s="117">
        <v>900.94938187000002</v>
      </c>
      <c r="P16" s="145">
        <v>1035.9014052699999</v>
      </c>
      <c r="Q16" s="145">
        <v>-134.95202339999992</v>
      </c>
      <c r="R16" s="59">
        <v>-13.027496894342535</v>
      </c>
      <c r="S16" s="164"/>
      <c r="T16" s="232"/>
      <c r="U16" s="233"/>
      <c r="V16" s="109"/>
    </row>
    <row r="17" spans="1:23" s="46" customFormat="1" ht="27" customHeight="1" x14ac:dyDescent="0.25">
      <c r="A17" s="119" t="s">
        <v>12</v>
      </c>
      <c r="B17" s="120" t="s">
        <v>94</v>
      </c>
      <c r="C17" s="117">
        <v>74.736180700000006</v>
      </c>
      <c r="D17" s="145">
        <v>155.45844025</v>
      </c>
      <c r="E17" s="145">
        <v>-80.72225954999999</v>
      </c>
      <c r="F17" s="59">
        <v>-51.925298761641216</v>
      </c>
      <c r="G17" s="117">
        <v>0</v>
      </c>
      <c r="H17" s="145">
        <v>0</v>
      </c>
      <c r="I17" s="145">
        <v>0</v>
      </c>
      <c r="J17" s="59" t="s">
        <v>118</v>
      </c>
      <c r="K17" s="117">
        <v>38.628942709999997</v>
      </c>
      <c r="L17" s="145">
        <v>83.788473510000003</v>
      </c>
      <c r="M17" s="145">
        <v>-45.159530800000006</v>
      </c>
      <c r="N17" s="59">
        <v>-53.897068305714271</v>
      </c>
      <c r="O17" s="117">
        <v>113.36512341</v>
      </c>
      <c r="P17" s="145">
        <v>239.24691375999998</v>
      </c>
      <c r="Q17" s="145">
        <v>-125.88179034999999</v>
      </c>
      <c r="R17" s="59">
        <v>-52.615847106089753</v>
      </c>
      <c r="S17" s="164"/>
      <c r="T17" s="232"/>
      <c r="U17" s="233"/>
      <c r="V17" s="109"/>
    </row>
    <row r="18" spans="1:23" s="46" customFormat="1" ht="27" customHeight="1" x14ac:dyDescent="0.25">
      <c r="A18" s="119" t="s">
        <v>13</v>
      </c>
      <c r="B18" s="120" t="s">
        <v>78</v>
      </c>
      <c r="C18" s="117">
        <v>-8.51790497</v>
      </c>
      <c r="D18" s="145">
        <v>-8.5355517600000006</v>
      </c>
      <c r="E18" s="145">
        <v>1.7646790000000578E-2</v>
      </c>
      <c r="F18" s="59">
        <v>0.20674457253833789</v>
      </c>
      <c r="G18" s="117">
        <v>0.42639867999999997</v>
      </c>
      <c r="H18" s="145">
        <v>3.50122504</v>
      </c>
      <c r="I18" s="145">
        <v>-3.0748263599999999</v>
      </c>
      <c r="J18" s="59">
        <v>-87.821443205490155</v>
      </c>
      <c r="K18" s="117">
        <v>-11.379074040000001</v>
      </c>
      <c r="L18" s="145">
        <v>-8.3334395600000004</v>
      </c>
      <c r="M18" s="145">
        <v>-3.0456344800000004</v>
      </c>
      <c r="N18" s="59">
        <v>-36.54714788619647</v>
      </c>
      <c r="O18" s="117">
        <v>-19.470580330000001</v>
      </c>
      <c r="P18" s="145">
        <v>-13.367766280000001</v>
      </c>
      <c r="Q18" s="145">
        <v>-6.1028140499999992</v>
      </c>
      <c r="R18" s="59">
        <v>-45.653207291113702</v>
      </c>
      <c r="S18" s="164"/>
      <c r="T18" s="232"/>
      <c r="U18" s="233"/>
      <c r="V18" s="109"/>
    </row>
    <row r="19" spans="1:23" s="46" customFormat="1" ht="27" customHeight="1" x14ac:dyDescent="0.25">
      <c r="A19" s="148" t="s">
        <v>14</v>
      </c>
      <c r="B19" s="128" t="s">
        <v>106</v>
      </c>
      <c r="C19" s="117">
        <v>-812.53611576000003</v>
      </c>
      <c r="D19" s="145">
        <v>-1032.5940831600001</v>
      </c>
      <c r="E19" s="146">
        <v>220.05796740000005</v>
      </c>
      <c r="F19" s="59">
        <v>21.311178418393297</v>
      </c>
      <c r="G19" s="117">
        <v>-18.930179620000001</v>
      </c>
      <c r="H19" s="145">
        <v>-18.403272300000001</v>
      </c>
      <c r="I19" s="146">
        <v>-0.5269073199999994</v>
      </c>
      <c r="J19" s="59">
        <v>-2.8631175554577832</v>
      </c>
      <c r="K19" s="117">
        <v>-102.32147832</v>
      </c>
      <c r="L19" s="145">
        <v>-144.27038062</v>
      </c>
      <c r="M19" s="146">
        <v>41.9489023</v>
      </c>
      <c r="N19" s="59">
        <v>29.076586697647265</v>
      </c>
      <c r="O19" s="117">
        <v>-933.7877737</v>
      </c>
      <c r="P19" s="146">
        <v>-1195.2677360800001</v>
      </c>
      <c r="Q19" s="146">
        <v>261.47996238000007</v>
      </c>
      <c r="R19" s="59">
        <v>21.876267089543447</v>
      </c>
      <c r="S19" s="164"/>
      <c r="T19" s="232"/>
      <c r="U19" s="233"/>
      <c r="V19" s="109"/>
    </row>
    <row r="20" spans="1:23" s="147" customFormat="1" ht="27" customHeight="1" x14ac:dyDescent="0.25">
      <c r="A20" s="123" t="s">
        <v>15</v>
      </c>
      <c r="B20" s="124" t="s">
        <v>47</v>
      </c>
      <c r="C20" s="117">
        <v>27.526214530000001</v>
      </c>
      <c r="D20" s="146">
        <v>9.5216519599999998</v>
      </c>
      <c r="E20" s="146">
        <v>18.004562570000001</v>
      </c>
      <c r="F20" s="68">
        <v>189.09074439641671</v>
      </c>
      <c r="G20" s="117">
        <v>19.88314244</v>
      </c>
      <c r="H20" s="146">
        <v>8.21640163</v>
      </c>
      <c r="I20" s="146">
        <v>11.66674081</v>
      </c>
      <c r="J20" s="68">
        <v>141.99331210151664</v>
      </c>
      <c r="K20" s="117">
        <v>13.64679428</v>
      </c>
      <c r="L20" s="146">
        <v>48.77476308</v>
      </c>
      <c r="M20" s="146">
        <v>-35.127968799999998</v>
      </c>
      <c r="N20" s="68">
        <v>-72.020788173554777</v>
      </c>
      <c r="O20" s="117">
        <v>61.056151250000006</v>
      </c>
      <c r="P20" s="146">
        <v>66.512816670000007</v>
      </c>
      <c r="Q20" s="146">
        <v>-5.4566654200000002</v>
      </c>
      <c r="R20" s="68">
        <v>-8.2039307507799162</v>
      </c>
      <c r="S20" s="165"/>
      <c r="T20" s="232"/>
      <c r="U20" s="233"/>
      <c r="V20" s="71"/>
    </row>
    <row r="21" spans="1:23" s="147" customFormat="1" ht="27" customHeight="1" x14ac:dyDescent="0.25">
      <c r="A21" s="149" t="s">
        <v>16</v>
      </c>
      <c r="B21" s="150" t="s">
        <v>48</v>
      </c>
      <c r="C21" s="117">
        <v>133.56022845000001</v>
      </c>
      <c r="D21" s="146">
        <v>14.681196030000001</v>
      </c>
      <c r="E21" s="146">
        <v>118.87903242000002</v>
      </c>
      <c r="F21" s="68">
        <v>809.73670113169942</v>
      </c>
      <c r="G21" s="117">
        <v>52.161762719999999</v>
      </c>
      <c r="H21" s="146">
        <v>48.214798199999997</v>
      </c>
      <c r="I21" s="146">
        <v>3.9469645200000016</v>
      </c>
      <c r="J21" s="68">
        <v>8.1862097682698636</v>
      </c>
      <c r="K21" s="117">
        <v>111.11768812</v>
      </c>
      <c r="L21" s="146">
        <v>62.022239300000003</v>
      </c>
      <c r="M21" s="146">
        <v>49.095448819999994</v>
      </c>
      <c r="N21" s="68">
        <v>79.157813993987787</v>
      </c>
      <c r="O21" s="117">
        <v>296.83967929000005</v>
      </c>
      <c r="P21" s="146">
        <v>124.91823353000001</v>
      </c>
      <c r="Q21" s="146">
        <v>171.92144576000004</v>
      </c>
      <c r="R21" s="68">
        <v>137.62718291938691</v>
      </c>
      <c r="S21" s="165"/>
      <c r="T21" s="232"/>
      <c r="U21" s="233"/>
      <c r="V21" s="71"/>
    </row>
    <row r="22" spans="1:23" s="109" customFormat="1" ht="27" customHeight="1" x14ac:dyDescent="0.25">
      <c r="A22" s="119" t="s">
        <v>17</v>
      </c>
      <c r="B22" s="122" t="s">
        <v>103</v>
      </c>
      <c r="C22" s="117">
        <v>-118.35863268</v>
      </c>
      <c r="D22" s="145">
        <v>-91.83769882</v>
      </c>
      <c r="E22" s="145">
        <v>-26.52093386</v>
      </c>
      <c r="F22" s="59">
        <v>-28.878047033800886</v>
      </c>
      <c r="G22" s="117">
        <v>-48.332361730000002</v>
      </c>
      <c r="H22" s="145">
        <v>-33.979701499999997</v>
      </c>
      <c r="I22" s="145">
        <v>-14.352660230000005</v>
      </c>
      <c r="J22" s="59">
        <v>-42.238923817503242</v>
      </c>
      <c r="K22" s="117">
        <v>-47.981867999999999</v>
      </c>
      <c r="L22" s="145">
        <v>-38.066119209999997</v>
      </c>
      <c r="M22" s="145">
        <v>-9.9157487900000021</v>
      </c>
      <c r="N22" s="59">
        <v>-26.048751477127535</v>
      </c>
      <c r="O22" s="117">
        <v>-214.67286240999999</v>
      </c>
      <c r="P22" s="145">
        <v>-163.88351953</v>
      </c>
      <c r="Q22" s="145">
        <v>-50.789342879999992</v>
      </c>
      <c r="R22" s="59">
        <v>-30.991122857050097</v>
      </c>
      <c r="S22" s="164"/>
      <c r="T22" s="232"/>
      <c r="U22" s="233"/>
      <c r="V22" s="60"/>
    </row>
    <row r="23" spans="1:23" s="147" customFormat="1" ht="27" customHeight="1" x14ac:dyDescent="0.25">
      <c r="A23" s="123" t="s">
        <v>18</v>
      </c>
      <c r="B23" s="124" t="s">
        <v>52</v>
      </c>
      <c r="C23" s="117">
        <v>-18.58676659</v>
      </c>
      <c r="D23" s="146">
        <v>27.881245700000001</v>
      </c>
      <c r="E23" s="146">
        <v>-46.468012290000004</v>
      </c>
      <c r="F23" s="68" t="s">
        <v>118</v>
      </c>
      <c r="G23" s="117">
        <v>-1.01344777</v>
      </c>
      <c r="H23" s="146">
        <v>-4.5692569599999997</v>
      </c>
      <c r="I23" s="146">
        <v>3.5558091899999997</v>
      </c>
      <c r="J23" s="68">
        <v>77.82029378360896</v>
      </c>
      <c r="K23" s="117">
        <v>-33.239145950000001</v>
      </c>
      <c r="L23" s="146">
        <v>-3.5877580099999999</v>
      </c>
      <c r="M23" s="146">
        <v>-29.651387939999999</v>
      </c>
      <c r="N23" s="68">
        <v>-826.46008614165146</v>
      </c>
      <c r="O23" s="117">
        <v>-52.839360310000004</v>
      </c>
      <c r="P23" s="146">
        <v>19.724230730000002</v>
      </c>
      <c r="Q23" s="146">
        <v>-72.563591040000006</v>
      </c>
      <c r="R23" s="68" t="s">
        <v>118</v>
      </c>
      <c r="S23" s="165"/>
      <c r="T23" s="232"/>
      <c r="U23" s="233"/>
      <c r="V23" s="126"/>
    </row>
    <row r="24" spans="1:23" s="147" customFormat="1" ht="27" customHeight="1" x14ac:dyDescent="0.25">
      <c r="A24" s="151" t="s">
        <v>19</v>
      </c>
      <c r="B24" s="151" t="s">
        <v>53</v>
      </c>
      <c r="C24" s="117">
        <v>-3.3851708199999999</v>
      </c>
      <c r="D24" s="146">
        <v>-49.275257089999997</v>
      </c>
      <c r="E24" s="146">
        <v>45.890086269999998</v>
      </c>
      <c r="F24" s="68">
        <v>93.130079841456592</v>
      </c>
      <c r="G24" s="117">
        <v>2.8159532199999999</v>
      </c>
      <c r="H24" s="146">
        <v>9.6710267999999999</v>
      </c>
      <c r="I24" s="146">
        <v>-6.85507358</v>
      </c>
      <c r="J24" s="68">
        <v>-70.882582809097372</v>
      </c>
      <c r="K24" s="117">
        <v>29.896674170000001</v>
      </c>
      <c r="L24" s="146">
        <v>20.368362080000001</v>
      </c>
      <c r="M24" s="146">
        <v>9.52831209</v>
      </c>
      <c r="N24" s="68">
        <v>46.77996224034132</v>
      </c>
      <c r="O24" s="117">
        <v>29.327456570000003</v>
      </c>
      <c r="P24" s="146">
        <v>-19.235868209999996</v>
      </c>
      <c r="Q24" s="146">
        <v>48.563324780000002</v>
      </c>
      <c r="R24" s="68" t="s">
        <v>118</v>
      </c>
      <c r="S24" s="165"/>
      <c r="T24" s="232"/>
      <c r="U24" s="233"/>
      <c r="V24" s="126"/>
    </row>
    <row r="25" spans="1:23" x14ac:dyDescent="0.25">
      <c r="A25" s="152"/>
      <c r="B25" s="152"/>
      <c r="C25" s="129"/>
      <c r="D25" s="129"/>
      <c r="E25" s="46"/>
      <c r="F25" s="46"/>
      <c r="T25" s="232"/>
      <c r="U25" s="233"/>
      <c r="W25" s="46"/>
    </row>
    <row r="26" spans="1:23" x14ac:dyDescent="0.25">
      <c r="A26" s="175" t="s">
        <v>102</v>
      </c>
      <c r="B26" s="33"/>
      <c r="T26" s="232"/>
      <c r="U26" s="233"/>
      <c r="W26" s="46"/>
    </row>
    <row r="27" spans="1:23" x14ac:dyDescent="0.25">
      <c r="A27" s="130" t="s">
        <v>104</v>
      </c>
      <c r="B27" s="46"/>
      <c r="W27" s="46"/>
    </row>
    <row r="28" spans="1:23" x14ac:dyDescent="0.25">
      <c r="A28" s="46"/>
      <c r="B28" s="46"/>
      <c r="W28" s="46"/>
    </row>
    <row r="29" spans="1:23" x14ac:dyDescent="0.25">
      <c r="A29" s="46"/>
      <c r="B29" s="46"/>
      <c r="W29" s="46"/>
    </row>
  </sheetData>
  <mergeCells count="7">
    <mergeCell ref="T1:T26"/>
    <mergeCell ref="U1:U26"/>
    <mergeCell ref="V1:V8"/>
    <mergeCell ref="C8:F8"/>
    <mergeCell ref="G8:J8"/>
    <mergeCell ref="K8:N8"/>
    <mergeCell ref="O8:R8"/>
  </mergeCells>
  <pageMargins left="0.6692913385826772" right="0.39370078740157483" top="0.39370078740157483" bottom="0.78740157480314965" header="0.19685039370078741" footer="0.31496062992125984"/>
  <pageSetup paperSize="9" scale="52" orientation="landscape" r:id="rId1"/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1:L206"/>
  <sheetViews>
    <sheetView showGridLines="0" workbookViewId="0">
      <selection activeCell="A2" sqref="A2"/>
    </sheetView>
  </sheetViews>
  <sheetFormatPr baseColWidth="10" defaultColWidth="9.28515625" defaultRowHeight="10.199999999999999" x14ac:dyDescent="0.2"/>
  <cols>
    <col min="1" max="1" width="3.140625" customWidth="1"/>
    <col min="2" max="2" width="1.28515625" customWidth="1"/>
    <col min="3" max="3" width="19" customWidth="1"/>
    <col min="4" max="4" width="15.28515625" customWidth="1"/>
    <col min="5" max="6" width="8.85546875" customWidth="1"/>
    <col min="7" max="11" width="21.85546875" customWidth="1"/>
  </cols>
  <sheetData>
    <row r="1" spans="3:12" ht="24" customHeight="1" x14ac:dyDescent="0.35">
      <c r="H1" s="1" t="s">
        <v>0</v>
      </c>
    </row>
    <row r="2" spans="3:12" s="5" customFormat="1" ht="33.75" customHeight="1" x14ac:dyDescent="0.2">
      <c r="H2" s="11"/>
      <c r="I2" s="13"/>
      <c r="K2" s="11"/>
      <c r="L2" s="13"/>
    </row>
    <row r="3" spans="3:12" s="4" customFormat="1" ht="18" customHeight="1" x14ac:dyDescent="0.2"/>
    <row r="5" spans="3:12" ht="13.2" x14ac:dyDescent="0.25">
      <c r="G5" s="6" t="s">
        <v>1</v>
      </c>
      <c r="H5" s="2"/>
      <c r="I5" s="2"/>
      <c r="J5" s="2"/>
      <c r="K5" s="3"/>
    </row>
    <row r="6" spans="3:12" x14ac:dyDescent="0.2">
      <c r="G6" s="20"/>
      <c r="H6" s="21"/>
      <c r="I6" s="8"/>
      <c r="J6" s="22"/>
      <c r="K6" s="25"/>
    </row>
    <row r="7" spans="3:12" x14ac:dyDescent="0.2">
      <c r="G7" s="17"/>
      <c r="H7" s="18"/>
      <c r="I7" s="9"/>
      <c r="J7" s="19"/>
      <c r="K7" s="23"/>
    </row>
    <row r="8" spans="3:12" x14ac:dyDescent="0.2">
      <c r="G8" s="17"/>
      <c r="H8" s="18"/>
      <c r="I8" s="9"/>
      <c r="J8" s="19"/>
      <c r="K8" s="23"/>
    </row>
    <row r="9" spans="3:12" x14ac:dyDescent="0.2">
      <c r="G9" s="17"/>
      <c r="H9" s="18"/>
      <c r="I9" s="9"/>
      <c r="J9" s="19"/>
      <c r="K9" s="23"/>
    </row>
    <row r="10" spans="3:12" x14ac:dyDescent="0.2">
      <c r="G10" s="17"/>
      <c r="H10" s="18"/>
      <c r="I10" s="9"/>
      <c r="J10" s="19"/>
      <c r="K10" s="23"/>
    </row>
    <row r="11" spans="3:12" x14ac:dyDescent="0.2">
      <c r="G11" s="14"/>
      <c r="H11" s="15"/>
      <c r="I11" s="10"/>
      <c r="J11" s="16"/>
      <c r="K11" s="24"/>
    </row>
    <row r="13" spans="3:12" x14ac:dyDescent="0.2">
      <c r="C13" s="26"/>
      <c r="D13" s="27"/>
    </row>
    <row r="14" spans="3:12" ht="13.2" x14ac:dyDescent="0.25">
      <c r="C14" s="28"/>
      <c r="D14" s="28"/>
      <c r="F14" t="s">
        <v>2</v>
      </c>
    </row>
    <row r="15" spans="3:12" x14ac:dyDescent="0.2">
      <c r="C15" s="29"/>
      <c r="D15" s="29"/>
      <c r="F15" t="s">
        <v>2</v>
      </c>
    </row>
    <row r="16" spans="3:12" x14ac:dyDescent="0.2">
      <c r="C16" s="26"/>
      <c r="D16" s="26"/>
      <c r="F16" t="s">
        <v>2</v>
      </c>
    </row>
    <row r="17" spans="3:6" x14ac:dyDescent="0.2">
      <c r="C17" s="26"/>
      <c r="D17" s="26"/>
      <c r="F17" t="s">
        <v>2</v>
      </c>
    </row>
    <row r="18" spans="3:6" x14ac:dyDescent="0.2">
      <c r="C18" s="26"/>
      <c r="D18" s="26"/>
      <c r="F18" t="s">
        <v>2</v>
      </c>
    </row>
    <row r="19" spans="3:6" x14ac:dyDescent="0.2">
      <c r="C19" s="26"/>
      <c r="D19" s="26"/>
      <c r="F19" t="s">
        <v>2</v>
      </c>
    </row>
    <row r="20" spans="3:6" x14ac:dyDescent="0.2">
      <c r="C20" s="26"/>
      <c r="D20" s="26"/>
      <c r="F20" t="s">
        <v>2</v>
      </c>
    </row>
    <row r="21" spans="3:6" x14ac:dyDescent="0.2">
      <c r="C21" s="26"/>
      <c r="D21" s="26"/>
      <c r="F21" t="s">
        <v>2</v>
      </c>
    </row>
    <row r="22" spans="3:6" x14ac:dyDescent="0.2">
      <c r="C22" s="26"/>
      <c r="D22" s="26"/>
      <c r="F22" t="s">
        <v>2</v>
      </c>
    </row>
    <row r="23" spans="3:6" x14ac:dyDescent="0.2">
      <c r="C23" s="26"/>
      <c r="D23" s="26"/>
      <c r="F23" t="s">
        <v>2</v>
      </c>
    </row>
    <row r="24" spans="3:6" x14ac:dyDescent="0.2">
      <c r="C24" s="26"/>
      <c r="D24" s="26"/>
      <c r="F24" t="s">
        <v>2</v>
      </c>
    </row>
    <row r="25" spans="3:6" x14ac:dyDescent="0.2">
      <c r="C25" s="26"/>
      <c r="D25" s="26"/>
      <c r="F25" t="s">
        <v>2</v>
      </c>
    </row>
    <row r="26" spans="3:6" x14ac:dyDescent="0.2">
      <c r="C26" s="26"/>
      <c r="D26" s="26"/>
      <c r="F26" t="s">
        <v>2</v>
      </c>
    </row>
    <row r="27" spans="3:6" x14ac:dyDescent="0.2">
      <c r="C27" s="26"/>
      <c r="D27" s="26"/>
      <c r="F27" t="s">
        <v>2</v>
      </c>
    </row>
    <row r="28" spans="3:6" x14ac:dyDescent="0.2">
      <c r="C28" s="26"/>
      <c r="D28" s="26"/>
      <c r="F28" t="s">
        <v>2</v>
      </c>
    </row>
    <row r="29" spans="3:6" x14ac:dyDescent="0.2">
      <c r="C29" s="26"/>
      <c r="D29" s="26"/>
      <c r="F29" t="s">
        <v>2</v>
      </c>
    </row>
    <row r="30" spans="3:6" x14ac:dyDescent="0.2">
      <c r="C30" s="26"/>
      <c r="D30" s="26"/>
      <c r="F30" t="s">
        <v>2</v>
      </c>
    </row>
    <row r="31" spans="3:6" x14ac:dyDescent="0.2">
      <c r="C31" s="26"/>
      <c r="D31" s="26"/>
      <c r="F31" t="s">
        <v>2</v>
      </c>
    </row>
    <row r="32" spans="3:6" x14ac:dyDescent="0.2">
      <c r="C32" s="26"/>
      <c r="D32" s="26"/>
      <c r="F32" t="s">
        <v>2</v>
      </c>
    </row>
    <row r="33" spans="3:6" x14ac:dyDescent="0.2">
      <c r="C33" s="26"/>
      <c r="D33" s="27"/>
      <c r="F33" t="s">
        <v>2</v>
      </c>
    </row>
    <row r="34" spans="3:6" x14ac:dyDescent="0.2">
      <c r="C34" s="26"/>
      <c r="D34" s="27"/>
      <c r="F34" t="s">
        <v>2</v>
      </c>
    </row>
    <row r="35" spans="3:6" x14ac:dyDescent="0.2">
      <c r="C35" s="26"/>
      <c r="D35" s="27"/>
      <c r="F35" t="s">
        <v>2</v>
      </c>
    </row>
    <row r="36" spans="3:6" x14ac:dyDescent="0.2">
      <c r="F36" t="s">
        <v>2</v>
      </c>
    </row>
    <row r="37" spans="3:6" x14ac:dyDescent="0.2">
      <c r="F37" t="s">
        <v>2</v>
      </c>
    </row>
    <row r="38" spans="3:6" x14ac:dyDescent="0.2">
      <c r="F38" t="s">
        <v>2</v>
      </c>
    </row>
    <row r="39" spans="3:6" x14ac:dyDescent="0.2">
      <c r="F39" t="s">
        <v>2</v>
      </c>
    </row>
    <row r="40" spans="3:6" x14ac:dyDescent="0.2">
      <c r="F40" t="s">
        <v>2</v>
      </c>
    </row>
    <row r="41" spans="3:6" x14ac:dyDescent="0.2">
      <c r="F41" t="s">
        <v>2</v>
      </c>
    </row>
    <row r="42" spans="3:6" x14ac:dyDescent="0.2">
      <c r="F42" t="s">
        <v>2</v>
      </c>
    </row>
    <row r="43" spans="3:6" x14ac:dyDescent="0.2">
      <c r="F43" t="s">
        <v>2</v>
      </c>
    </row>
    <row r="44" spans="3:6" x14ac:dyDescent="0.2">
      <c r="F44" t="s">
        <v>2</v>
      </c>
    </row>
    <row r="45" spans="3:6" x14ac:dyDescent="0.2">
      <c r="F45" t="s">
        <v>2</v>
      </c>
    </row>
    <row r="46" spans="3:6" x14ac:dyDescent="0.2">
      <c r="F46" t="s">
        <v>2</v>
      </c>
    </row>
    <row r="47" spans="3:6" x14ac:dyDescent="0.2">
      <c r="F47" t="s">
        <v>2</v>
      </c>
    </row>
    <row r="48" spans="3:6" x14ac:dyDescent="0.2">
      <c r="F48" t="s">
        <v>2</v>
      </c>
    </row>
    <row r="201" spans="3:4" x14ac:dyDescent="0.2">
      <c r="C201" s="26"/>
      <c r="D201" s="27"/>
    </row>
    <row r="202" spans="3:4" x14ac:dyDescent="0.2">
      <c r="C202" s="26"/>
      <c r="D202" s="27"/>
    </row>
    <row r="203" spans="3:4" x14ac:dyDescent="0.2">
      <c r="C203" s="26"/>
      <c r="D203" s="27"/>
    </row>
    <row r="204" spans="3:4" x14ac:dyDescent="0.2">
      <c r="C204" s="26"/>
      <c r="D204" s="27"/>
    </row>
    <row r="205" spans="3:4" x14ac:dyDescent="0.2">
      <c r="C205" s="26"/>
      <c r="D205" s="27"/>
    </row>
    <row r="206" spans="3:4" x14ac:dyDescent="0.2">
      <c r="C206" s="26"/>
      <c r="D206" s="27"/>
    </row>
  </sheetData>
  <phoneticPr fontId="2" type="noConversion"/>
  <pageMargins left="0.75" right="0.75" top="1" bottom="1" header="0.5" footer="0.5"/>
  <pageSetup paperSize="9" orientation="portrait" r:id="rId1"/>
  <headerFooter alignWithMargins="0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15"/>
  <sheetViews>
    <sheetView workbookViewId="0"/>
  </sheetViews>
  <sheetFormatPr baseColWidth="10" defaultColWidth="9.28515625" defaultRowHeight="10.199999999999999" x14ac:dyDescent="0.2"/>
  <cols>
    <col min="3" max="4" width="9.28515625" customWidth="1"/>
    <col min="5" max="5" width="0" hidden="1" customWidth="1"/>
  </cols>
  <sheetData>
    <row r="1" spans="1:4" x14ac:dyDescent="0.2">
      <c r="A1">
        <v>7</v>
      </c>
    </row>
    <row r="14" spans="1:4" ht="13.2" x14ac:dyDescent="0.25">
      <c r="C14" s="12" t="s">
        <v>3</v>
      </c>
      <c r="D14" s="12"/>
    </row>
    <row r="15" spans="1:4" x14ac:dyDescent="0.2">
      <c r="C15" s="7"/>
      <c r="D15" s="7"/>
    </row>
  </sheetData>
  <phoneticPr fontId="2" type="noConversion"/>
  <pageMargins left="0.75" right="0.75" top="1" bottom="1" header="0.5" footer="0.5"/>
  <pageSetup paperSize="9" orientation="portrait" r:id="rId1"/>
  <headerFooter alignWithMargins="0"/>
  <customProperties>
    <customPr name="_pios_id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49A9C"/>
    <pageSetUpPr fitToPage="1"/>
  </sheetPr>
  <dimension ref="A1:M47"/>
  <sheetViews>
    <sheetView showGridLines="0" zoomScale="60" zoomScaleNormal="60" zoomScaleSheetLayoutView="70" workbookViewId="0">
      <selection activeCell="L23" sqref="L23"/>
    </sheetView>
  </sheetViews>
  <sheetFormatPr baseColWidth="10" defaultColWidth="13.28515625" defaultRowHeight="15" outlineLevelCol="1" x14ac:dyDescent="0.25"/>
  <cols>
    <col min="1" max="1" width="5.85546875" style="31" customWidth="1"/>
    <col min="2" max="2" width="68.42578125" style="32" customWidth="1"/>
    <col min="3" max="5" width="15.7109375" style="33" customWidth="1"/>
    <col min="6" max="6" width="15.7109375" style="33" hidden="1" customWidth="1" outlineLevel="1"/>
    <col min="7" max="7" width="15.7109375" style="33" customWidth="1" collapsed="1"/>
    <col min="8" max="9" width="15.7109375" style="33" customWidth="1"/>
    <col min="10" max="16384" width="13.28515625" style="31"/>
  </cols>
  <sheetData>
    <row r="1" spans="1:13" x14ac:dyDescent="0.25">
      <c r="E1" s="34"/>
      <c r="F1" s="35" t="s">
        <v>25</v>
      </c>
      <c r="G1" s="35" t="s">
        <v>26</v>
      </c>
    </row>
    <row r="2" spans="1:13" s="33" customFormat="1" x14ac:dyDescent="0.25">
      <c r="A2" s="33" t="s">
        <v>27</v>
      </c>
      <c r="K2" s="36"/>
      <c r="L2" s="37"/>
      <c r="M2" s="37"/>
    </row>
    <row r="3" spans="1:13" ht="27.6" x14ac:dyDescent="0.45">
      <c r="A3" s="38" t="s">
        <v>28</v>
      </c>
      <c r="B3" s="31"/>
      <c r="C3" s="31"/>
      <c r="D3" s="31"/>
      <c r="E3" s="31"/>
      <c r="F3" s="31"/>
      <c r="G3" s="31"/>
      <c r="H3" s="31"/>
      <c r="I3" s="31"/>
      <c r="K3" s="36"/>
      <c r="L3" s="39"/>
      <c r="M3" s="39"/>
    </row>
    <row r="4" spans="1:13" s="42" customFormat="1" ht="28.2" thickBot="1" x14ac:dyDescent="0.5">
      <c r="A4" s="40" t="s">
        <v>119</v>
      </c>
      <c r="B4" s="41"/>
      <c r="C4" s="41"/>
      <c r="D4" s="41"/>
      <c r="E4" s="41"/>
      <c r="F4" s="41"/>
      <c r="G4" s="41"/>
      <c r="H4" s="41"/>
      <c r="I4" s="41"/>
      <c r="K4" s="36"/>
      <c r="L4" s="43"/>
      <c r="M4" s="43"/>
    </row>
    <row r="5" spans="1:13" ht="15.6" x14ac:dyDescent="0.3">
      <c r="A5" s="44"/>
      <c r="B5" s="45"/>
      <c r="C5" s="46"/>
      <c r="D5" s="46"/>
      <c r="E5" s="46"/>
      <c r="F5" s="46"/>
      <c r="G5" s="46"/>
      <c r="H5" s="47"/>
      <c r="I5" s="48"/>
    </row>
    <row r="6" spans="1:13" ht="15.6" x14ac:dyDescent="0.3">
      <c r="A6" s="44"/>
      <c r="B6" s="45"/>
      <c r="C6" s="46"/>
      <c r="D6" s="46"/>
      <c r="E6" s="46"/>
      <c r="F6" s="46"/>
      <c r="G6" s="46"/>
      <c r="H6" s="47"/>
      <c r="I6" s="48"/>
    </row>
    <row r="7" spans="1:13" ht="15.6" x14ac:dyDescent="0.3">
      <c r="A7" s="44"/>
      <c r="B7" s="45"/>
      <c r="C7" s="46"/>
      <c r="D7" s="46"/>
      <c r="E7" s="46"/>
      <c r="F7" s="46"/>
      <c r="G7" s="46"/>
      <c r="H7" s="47"/>
      <c r="I7" s="48"/>
    </row>
    <row r="8" spans="1:13" x14ac:dyDescent="0.25">
      <c r="A8" s="49"/>
      <c r="B8" s="50"/>
      <c r="C8" s="46"/>
      <c r="D8" s="46"/>
      <c r="E8" s="46"/>
      <c r="F8" s="46"/>
      <c r="G8" s="46"/>
      <c r="H8" s="46"/>
      <c r="I8" s="46"/>
    </row>
    <row r="9" spans="1:13" s="49" customFormat="1" ht="43.5" customHeight="1" thickBot="1" x14ac:dyDescent="0.3">
      <c r="A9" s="51" t="s">
        <v>29</v>
      </c>
      <c r="B9" s="51"/>
      <c r="C9" s="224" t="s">
        <v>113</v>
      </c>
      <c r="D9" s="225"/>
      <c r="E9" s="225"/>
      <c r="F9" s="222"/>
      <c r="G9" s="52" t="s">
        <v>114</v>
      </c>
      <c r="H9" s="53" t="s">
        <v>30</v>
      </c>
      <c r="I9" s="53" t="s">
        <v>31</v>
      </c>
    </row>
    <row r="10" spans="1:13" s="60" customFormat="1" ht="19.5" customHeight="1" x14ac:dyDescent="0.2">
      <c r="A10" s="54" t="s">
        <v>32</v>
      </c>
      <c r="B10" s="55"/>
      <c r="C10" s="56">
        <v>37003.837935160002</v>
      </c>
      <c r="D10" s="56"/>
      <c r="E10" s="56"/>
      <c r="F10" s="57">
        <v>37003.837935160002</v>
      </c>
      <c r="G10" s="56">
        <v>36781.83895777</v>
      </c>
      <c r="H10" s="58">
        <v>221.99897739000153</v>
      </c>
      <c r="I10" s="59">
        <v>0.60355594956762004</v>
      </c>
      <c r="K10" s="61"/>
    </row>
    <row r="11" spans="1:13" s="60" customFormat="1" ht="19.5" customHeight="1" x14ac:dyDescent="0.2">
      <c r="A11" s="62" t="s">
        <v>6</v>
      </c>
      <c r="B11" s="62" t="s">
        <v>33</v>
      </c>
      <c r="C11" s="58"/>
      <c r="D11" s="58"/>
      <c r="E11" s="58"/>
      <c r="F11" s="63"/>
      <c r="G11" s="58"/>
      <c r="H11" s="58"/>
      <c r="I11" s="64"/>
      <c r="K11" s="61"/>
    </row>
    <row r="12" spans="1:13" s="49" customFormat="1" ht="19.5" customHeight="1" x14ac:dyDescent="0.25">
      <c r="A12" s="62"/>
      <c r="B12" s="62" t="s">
        <v>34</v>
      </c>
      <c r="C12" s="58">
        <v>36462.553746520003</v>
      </c>
      <c r="D12" s="58"/>
      <c r="E12" s="58"/>
      <c r="F12" s="63">
        <v>36462.553746520003</v>
      </c>
      <c r="G12" s="58">
        <v>36139.584883110001</v>
      </c>
      <c r="H12" s="58">
        <v>322.96886341000209</v>
      </c>
      <c r="I12" s="59">
        <v>0.89367065076871732</v>
      </c>
      <c r="K12" s="61"/>
    </row>
    <row r="13" spans="1:13" s="49" customFormat="1" ht="19.5" customHeight="1" x14ac:dyDescent="0.25">
      <c r="A13" s="62"/>
      <c r="B13" s="62" t="s">
        <v>35</v>
      </c>
      <c r="C13" s="58">
        <v>-1150.7330827999999</v>
      </c>
      <c r="D13" s="58"/>
      <c r="E13" s="58"/>
      <c r="F13" s="63">
        <v>-1150.7330827999999</v>
      </c>
      <c r="G13" s="58">
        <v>-1105.9302368900001</v>
      </c>
      <c r="H13" s="58">
        <v>-44.80284590999986</v>
      </c>
      <c r="I13" s="59">
        <v>-4.0511457608746175</v>
      </c>
      <c r="K13" s="61"/>
    </row>
    <row r="14" spans="1:13" s="49" customFormat="1" ht="19.5" customHeight="1" x14ac:dyDescent="0.25">
      <c r="A14" s="62"/>
      <c r="B14" s="62" t="s">
        <v>36</v>
      </c>
      <c r="C14" s="58"/>
      <c r="D14" s="58">
        <v>35311.820663719998</v>
      </c>
      <c r="E14" s="58"/>
      <c r="F14" s="63">
        <v>35311.820663719998</v>
      </c>
      <c r="G14" s="58">
        <v>35033.654646219999</v>
      </c>
      <c r="H14" s="58">
        <v>278.16601749999973</v>
      </c>
      <c r="I14" s="59">
        <v>0.79399657360615328</v>
      </c>
      <c r="K14" s="61"/>
    </row>
    <row r="15" spans="1:13" s="49" customFormat="1" ht="19.5" customHeight="1" x14ac:dyDescent="0.25">
      <c r="A15" s="62" t="s">
        <v>7</v>
      </c>
      <c r="B15" s="62" t="s">
        <v>105</v>
      </c>
      <c r="C15" s="58"/>
      <c r="D15" s="58">
        <v>4807.4245836600003</v>
      </c>
      <c r="E15" s="58"/>
      <c r="F15" s="63">
        <v>4807.4245836600003</v>
      </c>
      <c r="G15" s="58">
        <v>4941.56393544</v>
      </c>
      <c r="H15" s="58">
        <v>-134.13935177999974</v>
      </c>
      <c r="I15" s="59">
        <v>-2.7145121166595994</v>
      </c>
      <c r="K15" s="61"/>
    </row>
    <row r="16" spans="1:13" s="49" customFormat="1" ht="19.5" customHeight="1" x14ac:dyDescent="0.25">
      <c r="A16" s="62" t="s">
        <v>8</v>
      </c>
      <c r="B16" s="62" t="s">
        <v>37</v>
      </c>
      <c r="C16" s="58"/>
      <c r="D16" s="58"/>
      <c r="E16" s="58"/>
      <c r="F16" s="63"/>
      <c r="G16" s="58"/>
      <c r="H16" s="58"/>
      <c r="I16" s="64"/>
      <c r="K16" s="61"/>
    </row>
    <row r="17" spans="1:11" s="49" customFormat="1" ht="19.5" customHeight="1" x14ac:dyDescent="0.25">
      <c r="A17" s="62"/>
      <c r="B17" s="62" t="s">
        <v>34</v>
      </c>
      <c r="C17" s="58">
        <v>-33205.773562560003</v>
      </c>
      <c r="D17" s="58"/>
      <c r="E17" s="58"/>
      <c r="F17" s="63">
        <v>-33205.773562560003</v>
      </c>
      <c r="G17" s="58">
        <v>-29273.311028</v>
      </c>
      <c r="H17" s="58">
        <v>-3932.4625345600034</v>
      </c>
      <c r="I17" s="59">
        <v>-13.433610331262468</v>
      </c>
      <c r="K17" s="61"/>
    </row>
    <row r="18" spans="1:11" s="49" customFormat="1" ht="19.5" customHeight="1" x14ac:dyDescent="0.25">
      <c r="A18" s="62"/>
      <c r="B18" s="62" t="s">
        <v>38</v>
      </c>
      <c r="C18" s="58">
        <v>1306.76353212</v>
      </c>
      <c r="D18" s="58"/>
      <c r="E18" s="58"/>
      <c r="F18" s="63">
        <v>1306.76353212</v>
      </c>
      <c r="G18" s="58">
        <v>508.25208213000002</v>
      </c>
      <c r="H18" s="58">
        <v>798.51144999000007</v>
      </c>
      <c r="I18" s="59">
        <v>157.10933177953177</v>
      </c>
      <c r="K18" s="61"/>
    </row>
    <row r="19" spans="1:11" s="49" customFormat="1" ht="19.5" customHeight="1" x14ac:dyDescent="0.25">
      <c r="A19" s="62"/>
      <c r="B19" s="62" t="s">
        <v>36</v>
      </c>
      <c r="C19" s="58"/>
      <c r="D19" s="58">
        <v>-31899.01003044</v>
      </c>
      <c r="E19" s="58"/>
      <c r="F19" s="63">
        <v>-31899.01003044</v>
      </c>
      <c r="G19" s="58">
        <v>-28765.058945870001</v>
      </c>
      <c r="H19" s="58">
        <v>-3133.9510845699988</v>
      </c>
      <c r="I19" s="59">
        <v>-10.894992742644673</v>
      </c>
      <c r="K19" s="61"/>
    </row>
    <row r="20" spans="1:11" s="49" customFormat="1" ht="19.5" customHeight="1" x14ac:dyDescent="0.25">
      <c r="A20" s="62" t="s">
        <v>9</v>
      </c>
      <c r="B20" s="62" t="s">
        <v>39</v>
      </c>
      <c r="C20" s="58"/>
      <c r="D20" s="58"/>
      <c r="E20" s="58"/>
      <c r="F20" s="63"/>
      <c r="G20" s="58"/>
      <c r="H20" s="58"/>
      <c r="I20" s="59"/>
      <c r="K20" s="61"/>
    </row>
    <row r="21" spans="1:11" s="49" customFormat="1" ht="19.5" customHeight="1" x14ac:dyDescent="0.25">
      <c r="A21" s="62"/>
      <c r="B21" s="62" t="s">
        <v>34</v>
      </c>
      <c r="C21" s="58">
        <v>-9053.0364211300002</v>
      </c>
      <c r="D21" s="58"/>
      <c r="E21" s="58"/>
      <c r="F21" s="63">
        <v>-9053.0364211300002</v>
      </c>
      <c r="G21" s="58">
        <v>-9166.3894554899998</v>
      </c>
      <c r="H21" s="58">
        <v>113.35303435999958</v>
      </c>
      <c r="I21" s="59">
        <v>1.2366159534287446</v>
      </c>
      <c r="K21" s="61"/>
    </row>
    <row r="22" spans="1:11" s="49" customFormat="1" ht="19.5" customHeight="1" x14ac:dyDescent="0.25">
      <c r="A22" s="62"/>
      <c r="B22" s="62" t="s">
        <v>38</v>
      </c>
      <c r="C22" s="58">
        <v>242.72568724999999</v>
      </c>
      <c r="D22" s="58"/>
      <c r="E22" s="58"/>
      <c r="F22" s="63">
        <v>242.72568724999999</v>
      </c>
      <c r="G22" s="58">
        <v>246.22101391000001</v>
      </c>
      <c r="H22" s="58">
        <v>-3.4953266600000177</v>
      </c>
      <c r="I22" s="59">
        <v>-1.4195890937552746</v>
      </c>
      <c r="K22" s="61"/>
    </row>
    <row r="23" spans="1:11" s="49" customFormat="1" ht="19.5" customHeight="1" x14ac:dyDescent="0.25">
      <c r="A23" s="62"/>
      <c r="B23" s="62" t="s">
        <v>36</v>
      </c>
      <c r="C23" s="58"/>
      <c r="D23" s="58">
        <v>-8810.31073388</v>
      </c>
      <c r="E23" s="58"/>
      <c r="F23" s="63">
        <v>-8810.31073388</v>
      </c>
      <c r="G23" s="58">
        <v>-8920.1684415799991</v>
      </c>
      <c r="H23" s="58">
        <v>109.85770769999908</v>
      </c>
      <c r="I23" s="59">
        <v>1.2315653949752137</v>
      </c>
      <c r="K23" s="61"/>
    </row>
    <row r="24" spans="1:11" s="69" customFormat="1" ht="19.5" customHeight="1" x14ac:dyDescent="0.25">
      <c r="A24" s="65" t="s">
        <v>10</v>
      </c>
      <c r="B24" s="65" t="s">
        <v>40</v>
      </c>
      <c r="C24" s="66"/>
      <c r="D24" s="66"/>
      <c r="E24" s="66">
        <v>-590.07551693999994</v>
      </c>
      <c r="F24" s="67">
        <v>-590.07551693999994</v>
      </c>
      <c r="G24" s="58">
        <v>2289.9911942099998</v>
      </c>
      <c r="H24" s="66">
        <v>-2880.0667111499997</v>
      </c>
      <c r="I24" s="68" t="s">
        <v>118</v>
      </c>
      <c r="K24" s="70"/>
    </row>
    <row r="25" spans="1:11" s="71" customFormat="1" ht="19.5" customHeight="1" x14ac:dyDescent="0.2">
      <c r="A25" s="62" t="s">
        <v>11</v>
      </c>
      <c r="B25" s="62" t="s">
        <v>41</v>
      </c>
      <c r="C25" s="58"/>
      <c r="D25" s="58">
        <v>5628.6951604200003</v>
      </c>
      <c r="E25" s="58"/>
      <c r="F25" s="63">
        <v>5628.6951604200003</v>
      </c>
      <c r="G25" s="58">
        <v>5941.5315073199999</v>
      </c>
      <c r="H25" s="58">
        <v>-312.83634689999963</v>
      </c>
      <c r="I25" s="59">
        <v>-5.2652476304229552</v>
      </c>
      <c r="K25" s="61"/>
    </row>
    <row r="26" spans="1:11" s="49" customFormat="1" ht="19.5" customHeight="1" x14ac:dyDescent="0.25">
      <c r="A26" s="62"/>
      <c r="B26" s="62" t="s">
        <v>42</v>
      </c>
      <c r="C26" s="58"/>
      <c r="D26" s="58"/>
      <c r="E26" s="58"/>
      <c r="F26" s="63"/>
      <c r="G26" s="58"/>
      <c r="H26" s="58"/>
      <c r="I26" s="59"/>
      <c r="K26" s="61"/>
    </row>
    <row r="27" spans="1:11" s="49" customFormat="1" ht="19.5" customHeight="1" x14ac:dyDescent="0.25">
      <c r="A27" s="62"/>
      <c r="B27" s="62" t="s">
        <v>43</v>
      </c>
      <c r="C27" s="58"/>
      <c r="D27" s="58">
        <v>90.123389360000004</v>
      </c>
      <c r="E27" s="58"/>
      <c r="F27" s="63">
        <v>90.123389360000004</v>
      </c>
      <c r="G27" s="58">
        <v>99.041414959999997</v>
      </c>
      <c r="H27" s="58">
        <v>-8.9180255999999929</v>
      </c>
      <c r="I27" s="59">
        <v>-9.004339854798852</v>
      </c>
      <c r="K27" s="61"/>
    </row>
    <row r="28" spans="1:11" s="49" customFormat="1" ht="19.5" customHeight="1" x14ac:dyDescent="0.25">
      <c r="A28" s="62" t="s">
        <v>12</v>
      </c>
      <c r="B28" s="62" t="s">
        <v>44</v>
      </c>
      <c r="C28" s="58"/>
      <c r="D28" s="58">
        <v>297.00653940000001</v>
      </c>
      <c r="E28" s="58"/>
      <c r="F28" s="63">
        <v>297.00653940000001</v>
      </c>
      <c r="G28" s="58">
        <v>59.691108980000003</v>
      </c>
      <c r="H28" s="58">
        <v>237.31543042000001</v>
      </c>
      <c r="I28" s="59">
        <v>397.57249358445409</v>
      </c>
      <c r="K28" s="61"/>
    </row>
    <row r="29" spans="1:11" s="49" customFormat="1" ht="19.5" customHeight="1" x14ac:dyDescent="0.25">
      <c r="A29" s="62" t="s">
        <v>13</v>
      </c>
      <c r="B29" s="62" t="s">
        <v>45</v>
      </c>
      <c r="C29" s="58"/>
      <c r="D29" s="58">
        <v>514.59181511999998</v>
      </c>
      <c r="E29" s="58"/>
      <c r="F29" s="63">
        <v>514.59181511999998</v>
      </c>
      <c r="G29" s="58">
        <v>510.33629939999997</v>
      </c>
      <c r="H29" s="58">
        <v>4.2555157200000053</v>
      </c>
      <c r="I29" s="59">
        <v>0.83386498765680506</v>
      </c>
      <c r="K29" s="61"/>
    </row>
    <row r="30" spans="1:11" s="49" customFormat="1" ht="19.5" customHeight="1" x14ac:dyDescent="0.25">
      <c r="A30" s="62" t="s">
        <v>14</v>
      </c>
      <c r="B30" s="62" t="s">
        <v>46</v>
      </c>
      <c r="C30" s="58"/>
      <c r="D30" s="58">
        <v>-666.03157521000003</v>
      </c>
      <c r="E30" s="58"/>
      <c r="F30" s="63">
        <v>-666.03157521000003</v>
      </c>
      <c r="G30" s="58">
        <v>-657.68118987000003</v>
      </c>
      <c r="H30" s="58">
        <v>-8.3503853400000025</v>
      </c>
      <c r="I30" s="59">
        <v>-1.2696706958656632</v>
      </c>
      <c r="K30" s="61"/>
    </row>
    <row r="31" spans="1:11" s="49" customFormat="1" ht="19.5" customHeight="1" x14ac:dyDescent="0.25">
      <c r="A31" s="62" t="s">
        <v>15</v>
      </c>
      <c r="B31" s="62" t="s">
        <v>106</v>
      </c>
      <c r="C31" s="58"/>
      <c r="D31" s="58">
        <v>-4807.4245836600003</v>
      </c>
      <c r="E31" s="58"/>
      <c r="F31" s="63">
        <v>-4807.4245836600003</v>
      </c>
      <c r="G31" s="58">
        <v>-4941.56393544</v>
      </c>
      <c r="H31" s="58">
        <v>134.13935177999974</v>
      </c>
      <c r="I31" s="59">
        <v>2.7145121166595994</v>
      </c>
      <c r="K31" s="61"/>
    </row>
    <row r="32" spans="1:11" s="69" customFormat="1" ht="19.5" customHeight="1" x14ac:dyDescent="0.25">
      <c r="A32" s="65" t="s">
        <v>16</v>
      </c>
      <c r="B32" s="65" t="s">
        <v>47</v>
      </c>
      <c r="C32" s="66"/>
      <c r="D32" s="66"/>
      <c r="E32" s="66">
        <v>966.83735607000006</v>
      </c>
      <c r="F32" s="67">
        <v>966.83735607000006</v>
      </c>
      <c r="G32" s="58">
        <v>912.31379039000001</v>
      </c>
      <c r="H32" s="66">
        <v>54.523565680000047</v>
      </c>
      <c r="I32" s="68">
        <v>5.9764048570056216</v>
      </c>
      <c r="K32" s="70"/>
    </row>
    <row r="33" spans="1:11" s="71" customFormat="1" ht="19.5" customHeight="1" x14ac:dyDescent="0.2">
      <c r="A33" s="65" t="s">
        <v>17</v>
      </c>
      <c r="B33" s="65" t="s">
        <v>48</v>
      </c>
      <c r="C33" s="66"/>
      <c r="D33" s="66"/>
      <c r="E33" s="66">
        <v>376.76183913</v>
      </c>
      <c r="F33" s="67">
        <v>376.76183913</v>
      </c>
      <c r="G33" s="58">
        <v>3202.3049845999999</v>
      </c>
      <c r="H33" s="66">
        <v>-2825.5431454700001</v>
      </c>
      <c r="I33" s="68">
        <v>-88.2346671868588</v>
      </c>
      <c r="K33" s="70"/>
    </row>
    <row r="34" spans="1:11" s="71" customFormat="1" ht="19.5" customHeight="1" x14ac:dyDescent="0.2">
      <c r="A34" s="62" t="s">
        <v>18</v>
      </c>
      <c r="B34" s="62" t="s">
        <v>49</v>
      </c>
      <c r="C34" s="58"/>
      <c r="D34" s="58"/>
      <c r="E34" s="58">
        <v>-659.35316378000005</v>
      </c>
      <c r="F34" s="63">
        <v>-659.35316378000005</v>
      </c>
      <c r="G34" s="58">
        <v>-313.38651802999999</v>
      </c>
      <c r="H34" s="58">
        <v>-345.96664575000005</v>
      </c>
      <c r="I34" s="59">
        <v>-110.39614847658545</v>
      </c>
      <c r="K34" s="70"/>
    </row>
    <row r="35" spans="1:11" s="72" customFormat="1" ht="19.5" customHeight="1" x14ac:dyDescent="0.25">
      <c r="A35" s="62" t="s">
        <v>19</v>
      </c>
      <c r="B35" s="62" t="s">
        <v>50</v>
      </c>
      <c r="C35" s="58"/>
      <c r="D35" s="58"/>
      <c r="E35" s="58">
        <v>-5.8619476099999996</v>
      </c>
      <c r="F35" s="63">
        <v>-5.8619476099999996</v>
      </c>
      <c r="G35" s="58">
        <v>-9.3002140799999999</v>
      </c>
      <c r="H35" s="58">
        <v>3.4382664700000003</v>
      </c>
      <c r="I35" s="59">
        <v>36.969756184365174</v>
      </c>
      <c r="K35" s="61"/>
    </row>
    <row r="36" spans="1:11" s="49" customFormat="1" ht="19.5" customHeight="1" x14ac:dyDescent="0.25">
      <c r="A36" s="62" t="s">
        <v>20</v>
      </c>
      <c r="B36" s="62" t="s">
        <v>51</v>
      </c>
      <c r="C36" s="58"/>
      <c r="D36" s="58"/>
      <c r="E36" s="58">
        <v>-159.79504</v>
      </c>
      <c r="F36" s="63">
        <v>-159.79504</v>
      </c>
      <c r="G36" s="58">
        <v>-161.76681275000001</v>
      </c>
      <c r="H36" s="58">
        <v>1.9717727500000137</v>
      </c>
      <c r="I36" s="59">
        <v>1.2188981883739398</v>
      </c>
      <c r="K36" s="61"/>
    </row>
    <row r="37" spans="1:11" s="49" customFormat="1" ht="19.5" customHeight="1" x14ac:dyDescent="0.25">
      <c r="A37" s="62" t="s">
        <v>21</v>
      </c>
      <c r="B37" s="62" t="s">
        <v>52</v>
      </c>
      <c r="C37" s="58"/>
      <c r="D37" s="58"/>
      <c r="E37" s="58">
        <v>302.02935367999999</v>
      </c>
      <c r="F37" s="63">
        <v>302.02935367999999</v>
      </c>
      <c r="G37" s="58">
        <v>-622.90898113000003</v>
      </c>
      <c r="H37" s="58">
        <v>924.93833481000001</v>
      </c>
      <c r="I37" s="59" t="s">
        <v>118</v>
      </c>
      <c r="K37" s="61"/>
    </row>
    <row r="38" spans="1:11" s="69" customFormat="1" ht="19.5" customHeight="1" x14ac:dyDescent="0.25">
      <c r="A38" s="65" t="s">
        <v>22</v>
      </c>
      <c r="B38" s="65" t="s">
        <v>53</v>
      </c>
      <c r="C38" s="66"/>
      <c r="D38" s="66"/>
      <c r="E38" s="66">
        <v>-146.21895857999999</v>
      </c>
      <c r="F38" s="67">
        <v>-146.21895857999999</v>
      </c>
      <c r="G38" s="58">
        <v>2094.9476456699999</v>
      </c>
      <c r="H38" s="66">
        <v>-2241.1666042500001</v>
      </c>
      <c r="I38" s="68" t="s">
        <v>118</v>
      </c>
      <c r="K38" s="70"/>
    </row>
    <row r="39" spans="1:11" s="69" customFormat="1" ht="19.5" customHeight="1" x14ac:dyDescent="0.25">
      <c r="A39" s="62"/>
      <c r="B39" s="62" t="s">
        <v>42</v>
      </c>
      <c r="C39" s="58"/>
      <c r="D39" s="58"/>
      <c r="E39" s="58"/>
      <c r="F39" s="63"/>
      <c r="G39" s="58"/>
      <c r="H39" s="58"/>
      <c r="I39" s="59"/>
      <c r="K39" s="61"/>
    </row>
    <row r="40" spans="1:11" s="49" customFormat="1" ht="19.5" customHeight="1" x14ac:dyDescent="0.25">
      <c r="A40" s="62"/>
      <c r="B40" s="62" t="s">
        <v>54</v>
      </c>
      <c r="C40" s="58"/>
      <c r="D40" s="58"/>
      <c r="E40" s="58">
        <v>-155.13704292</v>
      </c>
      <c r="F40" s="63">
        <v>-155.13704292</v>
      </c>
      <c r="G40" s="58">
        <v>2089.3485021000001</v>
      </c>
      <c r="H40" s="58">
        <v>-2244.4855450200002</v>
      </c>
      <c r="I40" s="59" t="s">
        <v>118</v>
      </c>
      <c r="K40" s="61"/>
    </row>
    <row r="41" spans="1:11" s="49" customFormat="1" ht="19.5" customHeight="1" x14ac:dyDescent="0.25">
      <c r="A41" s="62"/>
      <c r="B41" s="62" t="s">
        <v>55</v>
      </c>
      <c r="C41" s="58"/>
      <c r="D41" s="58"/>
      <c r="E41" s="58">
        <v>8.9180843400000001</v>
      </c>
      <c r="F41" s="63">
        <v>8.9180843400000001</v>
      </c>
      <c r="G41" s="58">
        <v>5.5991435699999998</v>
      </c>
      <c r="H41" s="58">
        <v>3.3189407700000002</v>
      </c>
      <c r="I41" s="59">
        <v>59.275864755152199</v>
      </c>
      <c r="K41" s="61"/>
    </row>
    <row r="42" spans="1:11" s="73" customFormat="1" ht="19.5" customHeight="1" x14ac:dyDescent="0.25">
      <c r="A42" s="49"/>
      <c r="B42" s="75"/>
      <c r="C42" s="76"/>
      <c r="D42" s="76"/>
      <c r="E42" s="76"/>
      <c r="F42" s="77"/>
      <c r="G42" s="76"/>
      <c r="H42" s="76"/>
      <c r="I42" s="78"/>
      <c r="K42" s="61"/>
    </row>
    <row r="43" spans="1:11" s="74" customFormat="1" ht="19.5" customHeight="1" x14ac:dyDescent="0.3">
      <c r="B43" s="79"/>
      <c r="C43" s="80"/>
      <c r="D43" s="80"/>
      <c r="E43" s="80" t="s">
        <v>23</v>
      </c>
      <c r="F43" s="80" t="s">
        <v>23</v>
      </c>
      <c r="G43" s="80" t="s">
        <v>23</v>
      </c>
      <c r="H43" s="81" t="s">
        <v>23</v>
      </c>
      <c r="I43" s="82" t="s">
        <v>4</v>
      </c>
      <c r="K43" s="61"/>
    </row>
    <row r="44" spans="1:11" s="49" customFormat="1" ht="19.5" customHeight="1" x14ac:dyDescent="0.25">
      <c r="A44" s="62" t="s">
        <v>56</v>
      </c>
      <c r="B44" s="62"/>
      <c r="C44" s="83"/>
      <c r="D44" s="83"/>
      <c r="E44" s="83">
        <v>-1.0024053983205976</v>
      </c>
      <c r="F44" s="83">
        <v>-1.0024053983205976</v>
      </c>
      <c r="G44" s="83">
        <v>12.994064174702606</v>
      </c>
      <c r="H44" s="83">
        <v>-13.996469573023203</v>
      </c>
      <c r="I44" s="59" t="s">
        <v>118</v>
      </c>
      <c r="K44" s="61"/>
    </row>
    <row r="45" spans="1:11" s="60" customFormat="1" ht="19.95" customHeight="1" x14ac:dyDescent="0.25">
      <c r="A45" s="49"/>
      <c r="B45" s="84"/>
      <c r="C45" s="85"/>
      <c r="D45" s="85"/>
      <c r="E45" s="86"/>
      <c r="F45" s="86"/>
      <c r="G45" s="86"/>
      <c r="H45" s="87"/>
      <c r="I45" s="88"/>
    </row>
    <row r="46" spans="1:11" s="60" customFormat="1" ht="15" customHeight="1" x14ac:dyDescent="0.25">
      <c r="A46" s="89"/>
      <c r="B46" s="84"/>
      <c r="C46" s="85"/>
      <c r="D46" s="85"/>
      <c r="E46" s="86"/>
      <c r="F46" s="86"/>
      <c r="G46" s="86"/>
      <c r="H46" s="87"/>
      <c r="I46" s="88"/>
    </row>
    <row r="47" spans="1:11" s="60" customFormat="1" ht="15" customHeight="1" x14ac:dyDescent="0.25">
      <c r="B47" s="84"/>
      <c r="C47" s="85"/>
      <c r="D47" s="85"/>
      <c r="E47" s="86"/>
      <c r="F47" s="86"/>
      <c r="G47" s="86"/>
      <c r="H47" s="87"/>
      <c r="I47" s="88"/>
    </row>
  </sheetData>
  <mergeCells count="1">
    <mergeCell ref="C9:E9"/>
  </mergeCells>
  <pageMargins left="0.6692913385826772" right="0.39370078740157483" top="0.39370078740157483" bottom="0.78740157480314965" header="0.19685039370078741" footer="0.31496062992125984"/>
  <pageSetup paperSize="9" scale="69"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49A9C"/>
    <pageSetUpPr fitToPage="1"/>
  </sheetPr>
  <dimension ref="A1:N46"/>
  <sheetViews>
    <sheetView showGridLines="0" zoomScale="60" zoomScaleNormal="60" zoomScaleSheetLayoutView="70" workbookViewId="0">
      <selection activeCell="U9" sqref="U9"/>
    </sheetView>
  </sheetViews>
  <sheetFormatPr baseColWidth="10" defaultColWidth="13.28515625" defaultRowHeight="15" outlineLevelCol="1" x14ac:dyDescent="0.25"/>
  <cols>
    <col min="1" max="1" width="5.85546875" style="31" customWidth="1"/>
    <col min="2" max="2" width="65.140625" style="32" customWidth="1"/>
    <col min="3" max="5" width="15.7109375" style="33" customWidth="1"/>
    <col min="6" max="6" width="17.140625" style="33" hidden="1" customWidth="1" outlineLevel="1"/>
    <col min="7" max="7" width="15.7109375" style="33" customWidth="1" collapsed="1"/>
    <col min="8" max="9" width="15.7109375" style="33" customWidth="1"/>
    <col min="10" max="16384" width="13.28515625" style="31"/>
  </cols>
  <sheetData>
    <row r="1" spans="1:14" x14ac:dyDescent="0.25">
      <c r="E1" s="34"/>
      <c r="F1" s="35" t="s">
        <v>57</v>
      </c>
      <c r="G1" s="35" t="s">
        <v>58</v>
      </c>
    </row>
    <row r="2" spans="1:14" s="33" customFormat="1" x14ac:dyDescent="0.25">
      <c r="A2" s="33" t="s">
        <v>27</v>
      </c>
      <c r="K2" s="31"/>
      <c r="L2" s="36"/>
      <c r="M2" s="37"/>
      <c r="N2" s="37"/>
    </row>
    <row r="3" spans="1:14" ht="27.6" x14ac:dyDescent="0.45">
      <c r="A3" s="38" t="s">
        <v>28</v>
      </c>
      <c r="B3" s="31"/>
      <c r="C3" s="31"/>
      <c r="D3" s="31"/>
      <c r="E3" s="31"/>
      <c r="F3" s="31"/>
      <c r="G3" s="31"/>
      <c r="H3" s="31"/>
      <c r="I3" s="31"/>
      <c r="L3" s="36"/>
      <c r="M3" s="39"/>
      <c r="N3" s="39"/>
    </row>
    <row r="4" spans="1:14" s="42" customFormat="1" ht="28.2" thickBot="1" x14ac:dyDescent="0.5">
      <c r="A4" s="40" t="s">
        <v>120</v>
      </c>
      <c r="B4" s="41"/>
      <c r="C4" s="41"/>
      <c r="D4" s="41"/>
      <c r="E4" s="41"/>
      <c r="F4" s="41"/>
      <c r="G4" s="41"/>
      <c r="H4" s="41"/>
      <c r="I4" s="41"/>
      <c r="K4" s="31"/>
      <c r="L4" s="36"/>
      <c r="M4" s="43"/>
      <c r="N4" s="43"/>
    </row>
    <row r="5" spans="1:14" ht="15.6" x14ac:dyDescent="0.3">
      <c r="A5" s="44"/>
      <c r="B5" s="45"/>
      <c r="C5" s="46"/>
      <c r="D5" s="46"/>
      <c r="E5" s="46"/>
      <c r="F5" s="46"/>
      <c r="G5" s="46"/>
      <c r="H5" s="47"/>
      <c r="I5" s="48"/>
    </row>
    <row r="6" spans="1:14" ht="15.6" x14ac:dyDescent="0.3">
      <c r="A6" s="44"/>
      <c r="B6" s="45"/>
      <c r="C6" s="46"/>
      <c r="D6" s="46"/>
      <c r="E6" s="46"/>
      <c r="F6" s="46"/>
      <c r="G6" s="46"/>
      <c r="H6" s="47"/>
      <c r="I6" s="48"/>
    </row>
    <row r="7" spans="1:14" ht="15.6" x14ac:dyDescent="0.3">
      <c r="A7" s="44"/>
      <c r="B7" s="45"/>
      <c r="C7" s="46"/>
      <c r="D7" s="46"/>
      <c r="E7" s="46"/>
      <c r="F7" s="46"/>
      <c r="G7" s="46"/>
      <c r="H7" s="47"/>
      <c r="I7" s="48"/>
    </row>
    <row r="8" spans="1:14" x14ac:dyDescent="0.25">
      <c r="A8" s="49"/>
      <c r="B8" s="50"/>
      <c r="C8" s="46"/>
      <c r="D8" s="46"/>
      <c r="E8" s="46"/>
      <c r="F8" s="46"/>
      <c r="G8" s="46"/>
      <c r="H8" s="46"/>
      <c r="I8" s="46"/>
    </row>
    <row r="9" spans="1:14" s="49" customFormat="1" ht="43.5" customHeight="1" thickBot="1" x14ac:dyDescent="0.3">
      <c r="A9" s="51" t="s">
        <v>29</v>
      </c>
      <c r="B9" s="51"/>
      <c r="C9" s="224" t="s">
        <v>115</v>
      </c>
      <c r="D9" s="225"/>
      <c r="E9" s="225"/>
      <c r="F9" s="225"/>
      <c r="G9" s="52" t="s">
        <v>116</v>
      </c>
      <c r="H9" s="53" t="s">
        <v>30</v>
      </c>
      <c r="I9" s="53" t="s">
        <v>31</v>
      </c>
    </row>
    <row r="10" spans="1:14" s="60" customFormat="1" ht="19.5" customHeight="1" x14ac:dyDescent="0.2">
      <c r="A10" s="54" t="s">
        <v>32</v>
      </c>
      <c r="B10" s="55"/>
      <c r="C10" s="56">
        <v>12278.79296481</v>
      </c>
      <c r="D10" s="56"/>
      <c r="E10" s="56"/>
      <c r="F10" s="57">
        <v>12278.79296481</v>
      </c>
      <c r="G10" s="56">
        <v>12343.541254969999</v>
      </c>
      <c r="H10" s="91">
        <v>-64.748290159999669</v>
      </c>
      <c r="I10" s="59">
        <v>-0.52455198085014254</v>
      </c>
    </row>
    <row r="11" spans="1:14" s="60" customFormat="1" ht="19.5" customHeight="1" x14ac:dyDescent="0.35">
      <c r="A11" s="62" t="s">
        <v>6</v>
      </c>
      <c r="B11" s="62" t="s">
        <v>33</v>
      </c>
      <c r="C11" s="58"/>
      <c r="D11" s="58"/>
      <c r="E11" s="58"/>
      <c r="F11" s="63"/>
      <c r="G11" s="58"/>
      <c r="H11" s="91"/>
      <c r="I11" s="92"/>
    </row>
    <row r="12" spans="1:14" s="49" customFormat="1" ht="19.5" customHeight="1" x14ac:dyDescent="0.25">
      <c r="A12" s="62"/>
      <c r="B12" s="62" t="s">
        <v>34</v>
      </c>
      <c r="C12" s="58">
        <v>12115.385474410001</v>
      </c>
      <c r="D12" s="58"/>
      <c r="E12" s="58"/>
      <c r="F12" s="63">
        <v>12115.385474410001</v>
      </c>
      <c r="G12" s="58">
        <v>12290.053779919999</v>
      </c>
      <c r="H12" s="91">
        <v>-174.66830550999839</v>
      </c>
      <c r="I12" s="59">
        <v>-1.4212167712022443</v>
      </c>
    </row>
    <row r="13" spans="1:14" s="49" customFormat="1" ht="19.5" customHeight="1" x14ac:dyDescent="0.25">
      <c r="A13" s="62"/>
      <c r="B13" s="62" t="s">
        <v>35</v>
      </c>
      <c r="C13" s="58">
        <v>-417.13429452999998</v>
      </c>
      <c r="D13" s="58"/>
      <c r="E13" s="58"/>
      <c r="F13" s="63">
        <v>-417.13429452999998</v>
      </c>
      <c r="G13" s="58">
        <v>-406.28111228</v>
      </c>
      <c r="H13" s="91">
        <v>-10.853182249999975</v>
      </c>
      <c r="I13" s="59">
        <v>-2.6713479711358574</v>
      </c>
    </row>
    <row r="14" spans="1:14" s="49" customFormat="1" ht="19.5" customHeight="1" x14ac:dyDescent="0.25">
      <c r="A14" s="62"/>
      <c r="B14" s="62" t="s">
        <v>36</v>
      </c>
      <c r="C14" s="58"/>
      <c r="D14" s="58">
        <v>11698.251179880001</v>
      </c>
      <c r="E14" s="58"/>
      <c r="F14" s="63">
        <v>11698.251179880001</v>
      </c>
      <c r="G14" s="58">
        <v>11883.77266764</v>
      </c>
      <c r="H14" s="91">
        <v>-185.52148775999922</v>
      </c>
      <c r="I14" s="59">
        <v>-1.5611329242706049</v>
      </c>
    </row>
    <row r="15" spans="1:14" s="49" customFormat="1" ht="19.5" customHeight="1" x14ac:dyDescent="0.25">
      <c r="A15" s="62" t="s">
        <v>7</v>
      </c>
      <c r="B15" s="62" t="s">
        <v>105</v>
      </c>
      <c r="C15" s="58"/>
      <c r="D15" s="58">
        <v>1341.4518556999999</v>
      </c>
      <c r="E15" s="58"/>
      <c r="F15" s="63">
        <v>1341.4518556999999</v>
      </c>
      <c r="G15" s="58">
        <v>1620.61967108</v>
      </c>
      <c r="H15" s="91">
        <v>-279.16781538000009</v>
      </c>
      <c r="I15" s="59">
        <v>-17.225992030194188</v>
      </c>
    </row>
    <row r="16" spans="1:14" s="49" customFormat="1" ht="19.5" customHeight="1" x14ac:dyDescent="0.25">
      <c r="A16" s="62" t="s">
        <v>8</v>
      </c>
      <c r="B16" s="62" t="s">
        <v>37</v>
      </c>
      <c r="C16" s="58"/>
      <c r="D16" s="58"/>
      <c r="E16" s="58"/>
      <c r="F16" s="63"/>
      <c r="G16" s="58"/>
      <c r="H16" s="58"/>
      <c r="I16" s="59"/>
    </row>
    <row r="17" spans="1:9" s="49" customFormat="1" ht="19.5" customHeight="1" x14ac:dyDescent="0.25">
      <c r="A17" s="62"/>
      <c r="B17" s="62" t="s">
        <v>34</v>
      </c>
      <c r="C17" s="58">
        <v>-13112.04324841</v>
      </c>
      <c r="D17" s="58"/>
      <c r="E17" s="58"/>
      <c r="F17" s="63">
        <v>-13112.04324841</v>
      </c>
      <c r="G17" s="58">
        <v>-9953.2126158899991</v>
      </c>
      <c r="H17" s="91">
        <v>-3158.830632520001</v>
      </c>
      <c r="I17" s="59">
        <v>-31.736794484597109</v>
      </c>
    </row>
    <row r="18" spans="1:9" s="49" customFormat="1" ht="19.5" customHeight="1" x14ac:dyDescent="0.25">
      <c r="A18" s="62"/>
      <c r="B18" s="62" t="s">
        <v>38</v>
      </c>
      <c r="C18" s="58">
        <v>899.45652579</v>
      </c>
      <c r="D18" s="58"/>
      <c r="E18" s="58"/>
      <c r="F18" s="63">
        <v>899.45652579</v>
      </c>
      <c r="G18" s="58">
        <v>227.02227195</v>
      </c>
      <c r="H18" s="91">
        <v>672.43425384</v>
      </c>
      <c r="I18" s="59">
        <v>296.19748232812094</v>
      </c>
    </row>
    <row r="19" spans="1:9" s="49" customFormat="1" ht="19.5" customHeight="1" x14ac:dyDescent="0.25">
      <c r="A19" s="62"/>
      <c r="B19" s="62" t="s">
        <v>36</v>
      </c>
      <c r="C19" s="58"/>
      <c r="D19" s="58">
        <v>-12212.586722620001</v>
      </c>
      <c r="E19" s="58"/>
      <c r="F19" s="63">
        <v>-12212.586722620001</v>
      </c>
      <c r="G19" s="58">
        <v>-9726.1903439399994</v>
      </c>
      <c r="H19" s="91">
        <v>-2486.3963786800014</v>
      </c>
      <c r="I19" s="59">
        <v>-25.563928843210189</v>
      </c>
    </row>
    <row r="20" spans="1:9" s="49" customFormat="1" ht="19.5" customHeight="1" x14ac:dyDescent="0.25">
      <c r="A20" s="62" t="s">
        <v>9</v>
      </c>
      <c r="B20" s="62" t="s">
        <v>39</v>
      </c>
      <c r="C20" s="58"/>
      <c r="D20" s="58"/>
      <c r="E20" s="58"/>
      <c r="F20" s="63"/>
      <c r="G20" s="58"/>
      <c r="H20" s="58"/>
      <c r="I20" s="59"/>
    </row>
    <row r="21" spans="1:9" s="49" customFormat="1" ht="19.5" customHeight="1" x14ac:dyDescent="0.25">
      <c r="A21" s="62"/>
      <c r="B21" s="62" t="s">
        <v>34</v>
      </c>
      <c r="C21" s="58">
        <v>-2956.0523892900001</v>
      </c>
      <c r="D21" s="58"/>
      <c r="E21" s="58"/>
      <c r="F21" s="63">
        <v>-2956.0523892900001</v>
      </c>
      <c r="G21" s="58">
        <v>-3061.1148198800001</v>
      </c>
      <c r="H21" s="91">
        <v>105.06243059000008</v>
      </c>
      <c r="I21" s="59">
        <v>3.4321623582260354</v>
      </c>
    </row>
    <row r="22" spans="1:9" s="49" customFormat="1" ht="19.5" customHeight="1" x14ac:dyDescent="0.25">
      <c r="A22" s="62"/>
      <c r="B22" s="62" t="s">
        <v>38</v>
      </c>
      <c r="C22" s="58">
        <v>82.383557699999997</v>
      </c>
      <c r="D22" s="58"/>
      <c r="E22" s="58"/>
      <c r="F22" s="63">
        <v>82.383557699999997</v>
      </c>
      <c r="G22" s="58">
        <v>99.176026140000005</v>
      </c>
      <c r="H22" s="91">
        <v>-16.792468440000007</v>
      </c>
      <c r="I22" s="59">
        <v>-16.931983558501557</v>
      </c>
    </row>
    <row r="23" spans="1:9" s="49" customFormat="1" ht="19.5" customHeight="1" x14ac:dyDescent="0.25">
      <c r="A23" s="62"/>
      <c r="B23" s="62" t="s">
        <v>36</v>
      </c>
      <c r="C23" s="58"/>
      <c r="D23" s="58">
        <v>-2873.6688315900001</v>
      </c>
      <c r="E23" s="58"/>
      <c r="F23" s="63">
        <v>-2873.6688315900001</v>
      </c>
      <c r="G23" s="58">
        <v>-2961.9387937400002</v>
      </c>
      <c r="H23" s="91">
        <v>88.269962150000083</v>
      </c>
      <c r="I23" s="59">
        <v>2.9801413296100825</v>
      </c>
    </row>
    <row r="24" spans="1:9" s="69" customFormat="1" ht="19.5" customHeight="1" x14ac:dyDescent="0.25">
      <c r="A24" s="65" t="s">
        <v>10</v>
      </c>
      <c r="B24" s="65" t="s">
        <v>40</v>
      </c>
      <c r="C24" s="66"/>
      <c r="D24" s="66"/>
      <c r="E24" s="66">
        <v>-2046.5525186299999</v>
      </c>
      <c r="F24" s="67">
        <v>-2046.5525186299999</v>
      </c>
      <c r="G24" s="66">
        <v>816.26320104000001</v>
      </c>
      <c r="H24" s="93">
        <v>-2862.8157196699999</v>
      </c>
      <c r="I24" s="68" t="s">
        <v>118</v>
      </c>
    </row>
    <row r="25" spans="1:9" s="71" customFormat="1" ht="19.5" customHeight="1" x14ac:dyDescent="0.2">
      <c r="A25" s="62" t="s">
        <v>11</v>
      </c>
      <c r="B25" s="62" t="s">
        <v>41</v>
      </c>
      <c r="C25" s="58"/>
      <c r="D25" s="58">
        <v>1588.7395043399999</v>
      </c>
      <c r="E25" s="58"/>
      <c r="F25" s="63">
        <v>1588.7395043399999</v>
      </c>
      <c r="G25" s="58">
        <v>1619.38127134</v>
      </c>
      <c r="H25" s="91">
        <v>-30.641767000000073</v>
      </c>
      <c r="I25" s="59">
        <v>-1.8921897852162219</v>
      </c>
    </row>
    <row r="26" spans="1:9" s="49" customFormat="1" ht="19.5" customHeight="1" x14ac:dyDescent="0.25">
      <c r="A26" s="62"/>
      <c r="B26" s="62" t="s">
        <v>42</v>
      </c>
      <c r="C26" s="58"/>
      <c r="D26" s="58"/>
      <c r="E26" s="58"/>
      <c r="F26" s="63"/>
      <c r="G26" s="58"/>
      <c r="H26" s="91"/>
      <c r="I26" s="59"/>
    </row>
    <row r="27" spans="1:9" s="49" customFormat="1" ht="19.5" customHeight="1" x14ac:dyDescent="0.25">
      <c r="A27" s="62"/>
      <c r="B27" s="62" t="s">
        <v>43</v>
      </c>
      <c r="C27" s="58"/>
      <c r="D27" s="58">
        <v>28.989115689999998</v>
      </c>
      <c r="E27" s="58"/>
      <c r="F27" s="63">
        <v>28.989115689999998</v>
      </c>
      <c r="G27" s="58">
        <v>20.09669835</v>
      </c>
      <c r="H27" s="91">
        <v>8.8924173399999979</v>
      </c>
      <c r="I27" s="59">
        <v>44.248150542598943</v>
      </c>
    </row>
    <row r="28" spans="1:9" s="49" customFormat="1" ht="19.5" customHeight="1" x14ac:dyDescent="0.25">
      <c r="A28" s="62" t="s">
        <v>12</v>
      </c>
      <c r="B28" s="62" t="s">
        <v>44</v>
      </c>
      <c r="C28" s="58"/>
      <c r="D28" s="58">
        <v>128.67138227000001</v>
      </c>
      <c r="E28" s="58"/>
      <c r="F28" s="63">
        <v>128.67138227000001</v>
      </c>
      <c r="G28" s="58">
        <v>237.07072884999999</v>
      </c>
      <c r="H28" s="91">
        <v>-108.39934657999999</v>
      </c>
      <c r="I28" s="59">
        <v>-45.724475183347799</v>
      </c>
    </row>
    <row r="29" spans="1:9" s="49" customFormat="1" ht="19.5" customHeight="1" x14ac:dyDescent="0.25">
      <c r="A29" s="62" t="s">
        <v>13</v>
      </c>
      <c r="B29" s="62" t="s">
        <v>45</v>
      </c>
      <c r="C29" s="58"/>
      <c r="D29" s="58">
        <v>157.23713652000001</v>
      </c>
      <c r="E29" s="58"/>
      <c r="F29" s="63">
        <v>157.23713652000001</v>
      </c>
      <c r="G29" s="58">
        <v>153.78828222999999</v>
      </c>
      <c r="H29" s="91">
        <v>3.4488542900000141</v>
      </c>
      <c r="I29" s="59">
        <v>2.2425988768390281</v>
      </c>
    </row>
    <row r="30" spans="1:9" s="49" customFormat="1" ht="19.5" customHeight="1" x14ac:dyDescent="0.25">
      <c r="A30" s="62" t="s">
        <v>14</v>
      </c>
      <c r="B30" s="62" t="s">
        <v>46</v>
      </c>
      <c r="C30" s="58"/>
      <c r="D30" s="58">
        <v>-218.34622594999999</v>
      </c>
      <c r="E30" s="58"/>
      <c r="F30" s="63">
        <v>-218.34622594999999</v>
      </c>
      <c r="G30" s="58">
        <v>-191.76541798</v>
      </c>
      <c r="H30" s="91">
        <v>-26.580807969999995</v>
      </c>
      <c r="I30" s="59">
        <v>-13.861106058638903</v>
      </c>
    </row>
    <row r="31" spans="1:9" s="49" customFormat="1" ht="19.5" customHeight="1" x14ac:dyDescent="0.25">
      <c r="A31" s="62" t="s">
        <v>15</v>
      </c>
      <c r="B31" s="62" t="s">
        <v>106</v>
      </c>
      <c r="C31" s="58"/>
      <c r="D31" s="58">
        <v>-1341.4518556999999</v>
      </c>
      <c r="E31" s="58"/>
      <c r="F31" s="63">
        <v>-1341.4518556999999</v>
      </c>
      <c r="G31" s="58">
        <v>-1620.61967108</v>
      </c>
      <c r="H31" s="91">
        <v>279.16781538000009</v>
      </c>
      <c r="I31" s="59">
        <v>17.225992030194188</v>
      </c>
    </row>
    <row r="32" spans="1:9" s="69" customFormat="1" ht="19.5" customHeight="1" x14ac:dyDescent="0.25">
      <c r="A32" s="65" t="s">
        <v>16</v>
      </c>
      <c r="B32" s="65" t="s">
        <v>47</v>
      </c>
      <c r="C32" s="66"/>
      <c r="D32" s="66"/>
      <c r="E32" s="66">
        <v>314.84994147999998</v>
      </c>
      <c r="F32" s="67">
        <v>314.84994147999998</v>
      </c>
      <c r="G32" s="66">
        <v>197.85519335999999</v>
      </c>
      <c r="H32" s="93">
        <v>116.99474812</v>
      </c>
      <c r="I32" s="68">
        <v>59.131502253330595</v>
      </c>
    </row>
    <row r="33" spans="1:9" s="71" customFormat="1" ht="19.5" customHeight="1" x14ac:dyDescent="0.2">
      <c r="A33" s="65" t="s">
        <v>17</v>
      </c>
      <c r="B33" s="65" t="s">
        <v>48</v>
      </c>
      <c r="C33" s="66"/>
      <c r="D33" s="66"/>
      <c r="E33" s="66">
        <v>-1731.70257715</v>
      </c>
      <c r="F33" s="67">
        <v>-1731.70257715</v>
      </c>
      <c r="G33" s="66">
        <v>1014.1183944000001</v>
      </c>
      <c r="H33" s="93">
        <v>-2745.8209715500002</v>
      </c>
      <c r="I33" s="68" t="s">
        <v>118</v>
      </c>
    </row>
    <row r="34" spans="1:9" s="71" customFormat="1" ht="19.5" customHeight="1" x14ac:dyDescent="0.2">
      <c r="A34" s="62" t="s">
        <v>18</v>
      </c>
      <c r="B34" s="62" t="s">
        <v>49</v>
      </c>
      <c r="C34" s="58"/>
      <c r="D34" s="58"/>
      <c r="E34" s="58">
        <v>-242.66357743</v>
      </c>
      <c r="F34" s="63">
        <v>-242.66357743</v>
      </c>
      <c r="G34" s="58">
        <v>-112.0888217</v>
      </c>
      <c r="H34" s="91">
        <v>-130.57475572999999</v>
      </c>
      <c r="I34" s="59">
        <v>-116.49221907201117</v>
      </c>
    </row>
    <row r="35" spans="1:9" s="72" customFormat="1" ht="19.5" customHeight="1" x14ac:dyDescent="0.25">
      <c r="A35" s="62" t="s">
        <v>19</v>
      </c>
      <c r="B35" s="62" t="s">
        <v>50</v>
      </c>
      <c r="C35" s="58"/>
      <c r="D35" s="58"/>
      <c r="E35" s="58">
        <v>-5.8619476099999996</v>
      </c>
      <c r="F35" s="63">
        <v>-5.8619476099999996</v>
      </c>
      <c r="G35" s="58">
        <v>0</v>
      </c>
      <c r="H35" s="91">
        <v>-5.8619476099999996</v>
      </c>
      <c r="I35" s="59" t="s">
        <v>118</v>
      </c>
    </row>
    <row r="36" spans="1:9" s="49" customFormat="1" ht="19.5" customHeight="1" x14ac:dyDescent="0.25">
      <c r="A36" s="62" t="s">
        <v>20</v>
      </c>
      <c r="B36" s="62" t="s">
        <v>51</v>
      </c>
      <c r="C36" s="58"/>
      <c r="D36" s="58"/>
      <c r="E36" s="58">
        <v>-53.321151960000002</v>
      </c>
      <c r="F36" s="63">
        <v>-53.321151960000002</v>
      </c>
      <c r="G36" s="58">
        <v>-53.501690250000003</v>
      </c>
      <c r="H36" s="91">
        <v>0.18053829000000121</v>
      </c>
      <c r="I36" s="59">
        <v>0.33744408663799402</v>
      </c>
    </row>
    <row r="37" spans="1:9" s="49" customFormat="1" ht="19.5" customHeight="1" x14ac:dyDescent="0.25">
      <c r="A37" s="62" t="s">
        <v>21</v>
      </c>
      <c r="B37" s="62" t="s">
        <v>52</v>
      </c>
      <c r="C37" s="58"/>
      <c r="D37" s="58"/>
      <c r="E37" s="58">
        <v>597.44458768000004</v>
      </c>
      <c r="F37" s="63">
        <v>597.44458768000004</v>
      </c>
      <c r="G37" s="58">
        <v>-164.11270099000001</v>
      </c>
      <c r="H37" s="91">
        <v>761.55728867000005</v>
      </c>
      <c r="I37" s="59" t="s">
        <v>118</v>
      </c>
    </row>
    <row r="38" spans="1:9" s="69" customFormat="1" ht="19.5" customHeight="1" x14ac:dyDescent="0.25">
      <c r="A38" s="65" t="s">
        <v>22</v>
      </c>
      <c r="B38" s="65" t="s">
        <v>53</v>
      </c>
      <c r="C38" s="66"/>
      <c r="D38" s="66"/>
      <c r="E38" s="66">
        <v>-1436.10466647</v>
      </c>
      <c r="F38" s="67">
        <v>-1436.10466647</v>
      </c>
      <c r="G38" s="66">
        <v>684.42036852000001</v>
      </c>
      <c r="H38" s="93">
        <v>-2120.5250349899998</v>
      </c>
      <c r="I38" s="68" t="s">
        <v>118</v>
      </c>
    </row>
    <row r="39" spans="1:9" s="69" customFormat="1" ht="19.5" customHeight="1" x14ac:dyDescent="0.25">
      <c r="A39" s="62"/>
      <c r="B39" s="62" t="s">
        <v>42</v>
      </c>
      <c r="C39" s="58"/>
      <c r="D39" s="58"/>
      <c r="E39" s="58"/>
      <c r="F39" s="63"/>
      <c r="G39" s="58"/>
      <c r="H39" s="91"/>
      <c r="I39" s="59"/>
    </row>
    <row r="40" spans="1:9" s="49" customFormat="1" ht="19.5" customHeight="1" x14ac:dyDescent="0.25">
      <c r="A40" s="62"/>
      <c r="B40" s="62" t="s">
        <v>54</v>
      </c>
      <c r="C40" s="58"/>
      <c r="D40" s="58"/>
      <c r="E40" s="58">
        <v>-1438.07454534</v>
      </c>
      <c r="F40" s="63">
        <v>-1438.07454534</v>
      </c>
      <c r="G40" s="58">
        <v>685.20207202999995</v>
      </c>
      <c r="H40" s="91">
        <v>-2123.2766173700002</v>
      </c>
      <c r="I40" s="59" t="s">
        <v>118</v>
      </c>
    </row>
    <row r="41" spans="1:9" s="49" customFormat="1" ht="19.5" customHeight="1" x14ac:dyDescent="0.25">
      <c r="A41" s="62"/>
      <c r="B41" s="62" t="s">
        <v>55</v>
      </c>
      <c r="C41" s="58"/>
      <c r="D41" s="58"/>
      <c r="E41" s="58">
        <v>1.9698788700000001</v>
      </c>
      <c r="F41" s="63">
        <v>1.9698788700000001</v>
      </c>
      <c r="G41" s="58">
        <v>-0.78170351000000005</v>
      </c>
      <c r="H41" s="91">
        <v>2.7515823800000003</v>
      </c>
      <c r="I41" s="59" t="s">
        <v>118</v>
      </c>
    </row>
    <row r="42" spans="1:9" s="73" customFormat="1" ht="19.5" customHeight="1" x14ac:dyDescent="0.25">
      <c r="A42" s="49"/>
      <c r="B42" s="75"/>
      <c r="C42" s="76"/>
      <c r="D42" s="76"/>
      <c r="E42" s="76"/>
      <c r="F42" s="76"/>
      <c r="G42" s="76"/>
      <c r="H42" s="76"/>
      <c r="I42" s="78"/>
    </row>
    <row r="43" spans="1:9" s="74" customFormat="1" ht="19.5" customHeight="1" x14ac:dyDescent="0.3">
      <c r="B43" s="79"/>
      <c r="C43" s="80"/>
      <c r="D43" s="80"/>
      <c r="E43" s="80" t="s">
        <v>23</v>
      </c>
      <c r="F43" s="80"/>
      <c r="G43" s="80" t="s">
        <v>23</v>
      </c>
      <c r="H43" s="81" t="s">
        <v>23</v>
      </c>
      <c r="I43" s="82" t="s">
        <v>4</v>
      </c>
    </row>
    <row r="44" spans="1:9" s="49" customFormat="1" ht="19.5" customHeight="1" x14ac:dyDescent="0.25">
      <c r="A44" s="62" t="s">
        <v>56</v>
      </c>
      <c r="B44" s="62"/>
      <c r="C44" s="83"/>
      <c r="D44" s="83"/>
      <c r="E44" s="83">
        <v>-9.3689720658237761</v>
      </c>
      <c r="F44" s="83">
        <v>-9.3689720658237761</v>
      </c>
      <c r="G44" s="83">
        <v>4.3003683021503853</v>
      </c>
      <c r="H44" s="83">
        <v>-13.669340367974161</v>
      </c>
      <c r="I44" s="59" t="s">
        <v>118</v>
      </c>
    </row>
    <row r="45" spans="1:9" s="60" customFormat="1" ht="19.95" customHeight="1" x14ac:dyDescent="0.25">
      <c r="A45" s="49"/>
      <c r="B45" s="84"/>
      <c r="C45" s="85"/>
      <c r="D45" s="85"/>
      <c r="E45" s="86"/>
      <c r="F45" s="94"/>
      <c r="G45" s="86"/>
      <c r="H45" s="87"/>
      <c r="I45" s="88"/>
    </row>
    <row r="46" spans="1:9" s="60" customFormat="1" ht="15" customHeight="1" x14ac:dyDescent="0.25">
      <c r="A46" s="89"/>
      <c r="B46" s="84"/>
      <c r="C46" s="85"/>
      <c r="D46" s="85"/>
      <c r="E46" s="86"/>
      <c r="F46" s="94"/>
      <c r="G46" s="86"/>
      <c r="H46" s="87"/>
      <c r="I46" s="88"/>
    </row>
  </sheetData>
  <mergeCells count="1">
    <mergeCell ref="C9:F9"/>
  </mergeCells>
  <pageMargins left="0.6692913385826772" right="0.39370078740157483" top="0.39370078740157483" bottom="0.78740157480314965" header="0.19685039370078741" footer="0.31496062992125984"/>
  <pageSetup paperSize="9" scale="70" orientation="portrait" r:id="rId1"/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A909C"/>
    <pageSetUpPr fitToPage="1"/>
  </sheetPr>
  <dimension ref="A1:IO421"/>
  <sheetViews>
    <sheetView showGridLines="0" topLeftCell="A3" zoomScale="60" zoomScaleNormal="60" zoomScaleSheetLayoutView="70" workbookViewId="0">
      <selection activeCell="AA8" sqref="AA8"/>
    </sheetView>
  </sheetViews>
  <sheetFormatPr baseColWidth="10" defaultColWidth="13.28515625" defaultRowHeight="10.199999999999999" outlineLevelRow="1" x14ac:dyDescent="0.2"/>
  <cols>
    <col min="1" max="1" width="6.140625" customWidth="1"/>
    <col min="2" max="2" width="63.140625" customWidth="1"/>
    <col min="3" max="3" width="14.140625" customWidth="1"/>
    <col min="4" max="4" width="13.140625" customWidth="1"/>
    <col min="5" max="10" width="12.85546875" customWidth="1"/>
    <col min="11" max="11" width="15.28515625" customWidth="1"/>
    <col min="12" max="14" width="12.85546875" customWidth="1"/>
    <col min="15" max="15" width="6.7109375" customWidth="1"/>
    <col min="16" max="16" width="5.7109375" customWidth="1"/>
    <col min="17" max="17" width="6.28515625" customWidth="1"/>
    <col min="18" max="18" width="3.7109375" customWidth="1"/>
    <col min="19" max="19" width="3.140625" customWidth="1"/>
    <col min="21" max="249" width="13.28515625" style="30"/>
  </cols>
  <sheetData>
    <row r="1" spans="1:249" s="95" customFormat="1" ht="18" customHeight="1" x14ac:dyDescent="0.25">
      <c r="C1" s="96" t="s">
        <v>59</v>
      </c>
      <c r="D1" s="96" t="s">
        <v>60</v>
      </c>
      <c r="E1" s="96" t="s">
        <v>61</v>
      </c>
      <c r="F1" s="96" t="s">
        <v>62</v>
      </c>
      <c r="G1" s="96" t="s">
        <v>63</v>
      </c>
      <c r="H1" s="96" t="s">
        <v>64</v>
      </c>
      <c r="I1" s="96" t="s">
        <v>65</v>
      </c>
      <c r="J1" s="96" t="s">
        <v>66</v>
      </c>
      <c r="K1" s="96" t="s">
        <v>67</v>
      </c>
      <c r="L1" s="96" t="s">
        <v>68</v>
      </c>
      <c r="M1" s="96" t="s">
        <v>25</v>
      </c>
      <c r="N1" s="96" t="s">
        <v>26</v>
      </c>
      <c r="P1" s="232" t="s">
        <v>119</v>
      </c>
      <c r="Q1" s="233" t="s">
        <v>69</v>
      </c>
      <c r="R1" s="234" t="s">
        <v>27</v>
      </c>
      <c r="S1" s="97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79"/>
      <c r="BQ1" s="179"/>
      <c r="BR1" s="179"/>
      <c r="BS1" s="179"/>
      <c r="BT1" s="179"/>
      <c r="BU1" s="179"/>
      <c r="BV1" s="179"/>
      <c r="BW1" s="179"/>
      <c r="BX1" s="179"/>
      <c r="BY1" s="179"/>
      <c r="BZ1" s="179"/>
      <c r="CA1" s="179"/>
      <c r="CB1" s="179"/>
      <c r="CC1" s="179"/>
      <c r="CD1" s="179"/>
      <c r="CE1" s="179"/>
      <c r="CF1" s="179"/>
      <c r="CG1" s="179"/>
      <c r="CH1" s="179"/>
      <c r="CI1" s="179"/>
      <c r="CJ1" s="179"/>
      <c r="CK1" s="179"/>
      <c r="CL1" s="179"/>
      <c r="CM1" s="179"/>
      <c r="CN1" s="179"/>
      <c r="CO1" s="179"/>
      <c r="CP1" s="179"/>
      <c r="CQ1" s="179"/>
      <c r="CR1" s="179"/>
      <c r="CS1" s="179"/>
      <c r="CT1" s="179"/>
      <c r="CU1" s="179"/>
      <c r="CV1" s="179"/>
      <c r="CW1" s="179"/>
      <c r="CX1" s="179"/>
      <c r="CY1" s="179"/>
      <c r="CZ1" s="179"/>
      <c r="DA1" s="179"/>
      <c r="DB1" s="179"/>
      <c r="DC1" s="179"/>
      <c r="DD1" s="179"/>
      <c r="DE1" s="179"/>
      <c r="DF1" s="179"/>
      <c r="DG1" s="179"/>
      <c r="DH1" s="179"/>
      <c r="DI1" s="179"/>
      <c r="DJ1" s="179"/>
      <c r="DK1" s="179"/>
      <c r="DL1" s="179"/>
      <c r="DM1" s="179"/>
      <c r="DN1" s="179"/>
      <c r="DO1" s="179"/>
      <c r="DP1" s="179"/>
      <c r="DQ1" s="179"/>
      <c r="DR1" s="179"/>
      <c r="DS1" s="179"/>
      <c r="DT1" s="179"/>
      <c r="DU1" s="179"/>
      <c r="DV1" s="179"/>
      <c r="DW1" s="179"/>
      <c r="DX1" s="179"/>
      <c r="DY1" s="179"/>
      <c r="DZ1" s="179"/>
      <c r="EA1" s="179"/>
      <c r="EB1" s="179"/>
      <c r="EC1" s="179"/>
      <c r="ED1" s="179"/>
      <c r="EE1" s="179"/>
      <c r="EF1" s="179"/>
      <c r="EG1" s="179"/>
      <c r="EH1" s="179"/>
      <c r="EI1" s="179"/>
      <c r="EJ1" s="179"/>
      <c r="EK1" s="179"/>
      <c r="EL1" s="179"/>
      <c r="EM1" s="179"/>
      <c r="EN1" s="179"/>
      <c r="EO1" s="179"/>
      <c r="EP1" s="179"/>
      <c r="EQ1" s="179"/>
      <c r="ER1" s="179"/>
      <c r="ES1" s="179"/>
      <c r="ET1" s="179"/>
      <c r="EU1" s="179"/>
      <c r="EV1" s="179"/>
      <c r="EW1" s="179"/>
      <c r="EX1" s="179"/>
      <c r="EY1" s="179"/>
      <c r="EZ1" s="179"/>
      <c r="FA1" s="179"/>
      <c r="FB1" s="179"/>
      <c r="FC1" s="179"/>
      <c r="FD1" s="179"/>
      <c r="FE1" s="179"/>
      <c r="FF1" s="179"/>
      <c r="FG1" s="179"/>
      <c r="FH1" s="179"/>
      <c r="FI1" s="179"/>
      <c r="FJ1" s="179"/>
      <c r="FK1" s="179"/>
      <c r="FL1" s="179"/>
      <c r="FM1" s="179"/>
      <c r="FN1" s="179"/>
      <c r="FO1" s="179"/>
      <c r="FP1" s="179"/>
      <c r="FQ1" s="179"/>
      <c r="FR1" s="179"/>
      <c r="FS1" s="179"/>
      <c r="FT1" s="179"/>
      <c r="FU1" s="179"/>
      <c r="FV1" s="179"/>
      <c r="FW1" s="179"/>
      <c r="FX1" s="179"/>
      <c r="FY1" s="179"/>
      <c r="FZ1" s="179"/>
      <c r="GA1" s="179"/>
      <c r="GB1" s="179"/>
      <c r="GC1" s="179"/>
      <c r="GD1" s="179"/>
      <c r="GE1" s="179"/>
      <c r="GF1" s="179"/>
      <c r="GG1" s="179"/>
      <c r="GH1" s="179"/>
      <c r="GI1" s="179"/>
      <c r="GJ1" s="179"/>
      <c r="GK1" s="179"/>
      <c r="GL1" s="179"/>
      <c r="GM1" s="179"/>
      <c r="GN1" s="179"/>
      <c r="GO1" s="179"/>
      <c r="GP1" s="179"/>
      <c r="GQ1" s="179"/>
      <c r="GR1" s="179"/>
      <c r="GS1" s="179"/>
      <c r="GT1" s="179"/>
      <c r="GU1" s="179"/>
      <c r="GV1" s="179"/>
      <c r="GW1" s="179"/>
      <c r="GX1" s="179"/>
      <c r="GY1" s="179"/>
      <c r="GZ1" s="179"/>
      <c r="HA1" s="179"/>
      <c r="HB1" s="179"/>
      <c r="HC1" s="179"/>
      <c r="HD1" s="179"/>
      <c r="HE1" s="179"/>
      <c r="HF1" s="179"/>
      <c r="HG1" s="179"/>
      <c r="HH1" s="179"/>
      <c r="HI1" s="179"/>
      <c r="HJ1" s="179"/>
      <c r="HK1" s="179"/>
      <c r="HL1" s="179"/>
      <c r="HM1" s="179"/>
      <c r="HN1" s="179"/>
      <c r="HO1" s="179"/>
      <c r="HP1" s="179"/>
      <c r="HQ1" s="179"/>
      <c r="HR1" s="179"/>
      <c r="HS1" s="179"/>
      <c r="HT1" s="179"/>
      <c r="HU1" s="179"/>
      <c r="HV1" s="179"/>
      <c r="HW1" s="179"/>
      <c r="HX1" s="179"/>
      <c r="HY1" s="179"/>
      <c r="HZ1" s="179"/>
      <c r="IA1" s="179"/>
      <c r="IB1" s="179"/>
      <c r="IC1" s="179"/>
      <c r="ID1" s="179"/>
      <c r="IE1" s="179"/>
      <c r="IF1" s="179"/>
      <c r="IG1" s="179"/>
      <c r="IH1" s="179"/>
      <c r="II1" s="179"/>
      <c r="IJ1" s="179"/>
      <c r="IK1" s="179"/>
      <c r="IL1" s="179"/>
      <c r="IM1" s="179"/>
      <c r="IN1" s="179"/>
      <c r="IO1" s="179"/>
    </row>
    <row r="2" spans="1:249" ht="15" x14ac:dyDescent="0.25">
      <c r="A2" s="33" t="s">
        <v>27</v>
      </c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3"/>
      <c r="P2" s="232"/>
      <c r="Q2" s="233"/>
      <c r="R2" s="234"/>
      <c r="S2" s="36"/>
      <c r="T2" s="33"/>
    </row>
    <row r="3" spans="1:249" s="31" customFormat="1" ht="31.8" x14ac:dyDescent="0.45">
      <c r="A3" s="38" t="s">
        <v>100</v>
      </c>
      <c r="P3" s="232"/>
      <c r="Q3" s="233"/>
      <c r="R3" s="234"/>
      <c r="S3" s="36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77"/>
      <c r="BG3" s="177"/>
      <c r="BH3" s="177"/>
      <c r="BI3" s="177"/>
      <c r="BJ3" s="177"/>
      <c r="BK3" s="177"/>
      <c r="BL3" s="177"/>
      <c r="BM3" s="177"/>
      <c r="BN3" s="177"/>
      <c r="BO3" s="177"/>
      <c r="BP3" s="177"/>
      <c r="BQ3" s="177"/>
      <c r="BR3" s="177"/>
      <c r="BS3" s="177"/>
      <c r="BT3" s="177"/>
      <c r="BU3" s="177"/>
      <c r="BV3" s="177"/>
      <c r="BW3" s="177"/>
      <c r="BX3" s="177"/>
      <c r="BY3" s="177"/>
      <c r="BZ3" s="177"/>
      <c r="CA3" s="177"/>
      <c r="CB3" s="177"/>
      <c r="CC3" s="177"/>
      <c r="CD3" s="177"/>
      <c r="CE3" s="177"/>
      <c r="CF3" s="177"/>
      <c r="CG3" s="177"/>
      <c r="CH3" s="177"/>
      <c r="CI3" s="177"/>
      <c r="CJ3" s="177"/>
      <c r="CK3" s="177"/>
      <c r="CL3" s="177"/>
      <c r="CM3" s="177"/>
      <c r="CN3" s="177"/>
      <c r="CO3" s="177"/>
      <c r="CP3" s="177"/>
      <c r="CQ3" s="177"/>
      <c r="CR3" s="177"/>
      <c r="CS3" s="177"/>
      <c r="CT3" s="177"/>
      <c r="CU3" s="177"/>
      <c r="CV3" s="177"/>
      <c r="CW3" s="177"/>
      <c r="CX3" s="177"/>
      <c r="CY3" s="177"/>
      <c r="CZ3" s="177"/>
      <c r="DA3" s="177"/>
      <c r="DB3" s="177"/>
      <c r="DC3" s="177"/>
      <c r="DD3" s="177"/>
      <c r="DE3" s="177"/>
      <c r="DF3" s="177"/>
      <c r="DG3" s="177"/>
      <c r="DH3" s="177"/>
      <c r="DI3" s="177"/>
      <c r="DJ3" s="177"/>
      <c r="DK3" s="177"/>
      <c r="DL3" s="177"/>
      <c r="DM3" s="177"/>
      <c r="DN3" s="177"/>
      <c r="DO3" s="177"/>
      <c r="DP3" s="177"/>
      <c r="DQ3" s="177"/>
      <c r="DR3" s="177"/>
      <c r="DS3" s="177"/>
      <c r="DT3" s="177"/>
      <c r="DU3" s="177"/>
      <c r="DV3" s="177"/>
      <c r="DW3" s="177"/>
      <c r="DX3" s="177"/>
      <c r="DY3" s="177"/>
      <c r="DZ3" s="177"/>
      <c r="EA3" s="177"/>
      <c r="EB3" s="177"/>
      <c r="EC3" s="177"/>
      <c r="ED3" s="177"/>
      <c r="EE3" s="177"/>
      <c r="EF3" s="177"/>
      <c r="EG3" s="177"/>
      <c r="EH3" s="177"/>
      <c r="EI3" s="177"/>
      <c r="EJ3" s="177"/>
      <c r="EK3" s="177"/>
      <c r="EL3" s="177"/>
      <c r="EM3" s="177"/>
      <c r="EN3" s="177"/>
      <c r="EO3" s="177"/>
      <c r="EP3" s="177"/>
      <c r="EQ3" s="177"/>
      <c r="ER3" s="177"/>
      <c r="ES3" s="177"/>
      <c r="ET3" s="177"/>
      <c r="EU3" s="177"/>
      <c r="EV3" s="177"/>
      <c r="EW3" s="177"/>
      <c r="EX3" s="177"/>
      <c r="EY3" s="177"/>
      <c r="EZ3" s="177"/>
      <c r="FA3" s="177"/>
      <c r="FB3" s="177"/>
      <c r="FC3" s="177"/>
      <c r="FD3" s="177"/>
      <c r="FE3" s="177"/>
      <c r="FF3" s="177"/>
      <c r="FG3" s="177"/>
      <c r="FH3" s="177"/>
      <c r="FI3" s="177"/>
      <c r="FJ3" s="177"/>
      <c r="FK3" s="177"/>
      <c r="FL3" s="177"/>
      <c r="FM3" s="177"/>
      <c r="FN3" s="177"/>
      <c r="FO3" s="177"/>
      <c r="FP3" s="177"/>
      <c r="FQ3" s="177"/>
      <c r="FR3" s="177"/>
      <c r="FS3" s="177"/>
      <c r="FT3" s="177"/>
      <c r="FU3" s="177"/>
      <c r="FV3" s="177"/>
      <c r="FW3" s="177"/>
      <c r="FX3" s="177"/>
      <c r="FY3" s="177"/>
      <c r="FZ3" s="177"/>
      <c r="GA3" s="177"/>
      <c r="GB3" s="177"/>
      <c r="GC3" s="177"/>
      <c r="GD3" s="177"/>
      <c r="GE3" s="177"/>
      <c r="GF3" s="177"/>
      <c r="GG3" s="177"/>
      <c r="GH3" s="177"/>
      <c r="GI3" s="177"/>
      <c r="GJ3" s="177"/>
      <c r="GK3" s="177"/>
      <c r="GL3" s="177"/>
      <c r="GM3" s="177"/>
      <c r="GN3" s="177"/>
      <c r="GO3" s="177"/>
      <c r="GP3" s="177"/>
      <c r="GQ3" s="177"/>
      <c r="GR3" s="177"/>
      <c r="GS3" s="177"/>
      <c r="GT3" s="177"/>
      <c r="GU3" s="177"/>
      <c r="GV3" s="177"/>
      <c r="GW3" s="177"/>
      <c r="GX3" s="177"/>
      <c r="GY3" s="177"/>
      <c r="GZ3" s="177"/>
      <c r="HA3" s="177"/>
      <c r="HB3" s="177"/>
      <c r="HC3" s="177"/>
      <c r="HD3" s="177"/>
      <c r="HE3" s="177"/>
      <c r="HF3" s="177"/>
      <c r="HG3" s="177"/>
      <c r="HH3" s="177"/>
      <c r="HI3" s="177"/>
      <c r="HJ3" s="177"/>
      <c r="HK3" s="177"/>
      <c r="HL3" s="177"/>
      <c r="HM3" s="177"/>
      <c r="HN3" s="177"/>
      <c r="HO3" s="177"/>
      <c r="HP3" s="177"/>
      <c r="HQ3" s="177"/>
      <c r="HR3" s="177"/>
      <c r="HS3" s="177"/>
      <c r="HT3" s="177"/>
      <c r="HU3" s="177"/>
      <c r="HV3" s="177"/>
      <c r="HW3" s="177"/>
      <c r="HX3" s="177"/>
      <c r="HY3" s="177"/>
      <c r="HZ3" s="177"/>
      <c r="IA3" s="177"/>
      <c r="IB3" s="177"/>
      <c r="IC3" s="177"/>
      <c r="ID3" s="177"/>
      <c r="IE3" s="177"/>
      <c r="IF3" s="177"/>
      <c r="IG3" s="177"/>
      <c r="IH3" s="177"/>
      <c r="II3" s="177"/>
      <c r="IJ3" s="177"/>
      <c r="IK3" s="177"/>
      <c r="IL3" s="177"/>
      <c r="IM3" s="177"/>
      <c r="IN3" s="177"/>
      <c r="IO3" s="177"/>
    </row>
    <row r="4" spans="1:249" s="42" customFormat="1" ht="28.2" thickBot="1" x14ac:dyDescent="0.5">
      <c r="A4" s="40" t="s">
        <v>119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P4" s="232"/>
      <c r="Q4" s="233"/>
      <c r="R4" s="234"/>
      <c r="S4" s="36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80"/>
      <c r="BJ4" s="180"/>
      <c r="BK4" s="180"/>
      <c r="BL4" s="180"/>
      <c r="BM4" s="180"/>
      <c r="BN4" s="180"/>
      <c r="BO4" s="180"/>
      <c r="BP4" s="180"/>
      <c r="BQ4" s="180"/>
      <c r="BR4" s="180"/>
      <c r="BS4" s="180"/>
      <c r="BT4" s="180"/>
      <c r="BU4" s="180"/>
      <c r="BV4" s="180"/>
      <c r="BW4" s="180"/>
      <c r="BX4" s="180"/>
      <c r="BY4" s="180"/>
      <c r="BZ4" s="180"/>
      <c r="CA4" s="180"/>
      <c r="CB4" s="180"/>
      <c r="CC4" s="180"/>
      <c r="CD4" s="180"/>
      <c r="CE4" s="180"/>
      <c r="CF4" s="180"/>
      <c r="CG4" s="180"/>
      <c r="CH4" s="180"/>
      <c r="CI4" s="180"/>
      <c r="CJ4" s="180"/>
      <c r="CK4" s="180"/>
      <c r="CL4" s="180"/>
      <c r="CM4" s="180"/>
      <c r="CN4" s="180"/>
      <c r="CO4" s="180"/>
      <c r="CP4" s="180"/>
      <c r="CQ4" s="180"/>
      <c r="CR4" s="180"/>
      <c r="CS4" s="180"/>
      <c r="CT4" s="180"/>
      <c r="CU4" s="180"/>
      <c r="CV4" s="180"/>
      <c r="CW4" s="180"/>
      <c r="CX4" s="180"/>
      <c r="CY4" s="180"/>
      <c r="CZ4" s="180"/>
      <c r="DA4" s="180"/>
      <c r="DB4" s="180"/>
      <c r="DC4" s="180"/>
      <c r="DD4" s="180"/>
      <c r="DE4" s="180"/>
      <c r="DF4" s="180"/>
      <c r="DG4" s="180"/>
      <c r="DH4" s="180"/>
      <c r="DI4" s="180"/>
      <c r="DJ4" s="180"/>
      <c r="DK4" s="180"/>
      <c r="DL4" s="180"/>
      <c r="DM4" s="180"/>
      <c r="DN4" s="180"/>
      <c r="DO4" s="180"/>
      <c r="DP4" s="180"/>
      <c r="DQ4" s="180"/>
      <c r="DR4" s="180"/>
      <c r="DS4" s="180"/>
      <c r="DT4" s="180"/>
      <c r="DU4" s="180"/>
      <c r="DV4" s="180"/>
      <c r="DW4" s="180"/>
      <c r="DX4" s="180"/>
      <c r="DY4" s="180"/>
      <c r="DZ4" s="180"/>
      <c r="EA4" s="180"/>
      <c r="EB4" s="180"/>
      <c r="EC4" s="180"/>
      <c r="ED4" s="180"/>
      <c r="EE4" s="180"/>
      <c r="EF4" s="180"/>
      <c r="EG4" s="180"/>
      <c r="EH4" s="180"/>
      <c r="EI4" s="180"/>
      <c r="EJ4" s="180"/>
      <c r="EK4" s="180"/>
      <c r="EL4" s="180"/>
      <c r="EM4" s="180"/>
      <c r="EN4" s="180"/>
      <c r="EO4" s="180"/>
      <c r="EP4" s="180"/>
      <c r="EQ4" s="180"/>
      <c r="ER4" s="180"/>
      <c r="ES4" s="180"/>
      <c r="ET4" s="180"/>
      <c r="EU4" s="180"/>
      <c r="EV4" s="180"/>
      <c r="EW4" s="180"/>
      <c r="EX4" s="180"/>
      <c r="EY4" s="180"/>
      <c r="EZ4" s="180"/>
      <c r="FA4" s="180"/>
      <c r="FB4" s="180"/>
      <c r="FC4" s="180"/>
      <c r="FD4" s="180"/>
      <c r="FE4" s="180"/>
      <c r="FF4" s="180"/>
      <c r="FG4" s="180"/>
      <c r="FH4" s="180"/>
      <c r="FI4" s="180"/>
      <c r="FJ4" s="180"/>
      <c r="FK4" s="180"/>
      <c r="FL4" s="180"/>
      <c r="FM4" s="180"/>
      <c r="FN4" s="180"/>
      <c r="FO4" s="180"/>
      <c r="FP4" s="180"/>
      <c r="FQ4" s="180"/>
      <c r="FR4" s="180"/>
      <c r="FS4" s="180"/>
      <c r="FT4" s="180"/>
      <c r="FU4" s="180"/>
      <c r="FV4" s="180"/>
      <c r="FW4" s="180"/>
      <c r="FX4" s="180"/>
      <c r="FY4" s="180"/>
      <c r="FZ4" s="180"/>
      <c r="GA4" s="180"/>
      <c r="GB4" s="180"/>
      <c r="GC4" s="180"/>
      <c r="GD4" s="180"/>
      <c r="GE4" s="180"/>
      <c r="GF4" s="180"/>
      <c r="GG4" s="180"/>
      <c r="GH4" s="180"/>
      <c r="GI4" s="180"/>
      <c r="GJ4" s="180"/>
      <c r="GK4" s="180"/>
      <c r="GL4" s="180"/>
      <c r="GM4" s="180"/>
      <c r="GN4" s="180"/>
      <c r="GO4" s="180"/>
      <c r="GP4" s="180"/>
      <c r="GQ4" s="180"/>
      <c r="GR4" s="180"/>
      <c r="GS4" s="180"/>
      <c r="GT4" s="180"/>
      <c r="GU4" s="180"/>
      <c r="GV4" s="180"/>
      <c r="GW4" s="180"/>
      <c r="GX4" s="180"/>
      <c r="GY4" s="180"/>
      <c r="GZ4" s="180"/>
      <c r="HA4" s="180"/>
      <c r="HB4" s="180"/>
      <c r="HC4" s="180"/>
      <c r="HD4" s="180"/>
      <c r="HE4" s="180"/>
      <c r="HF4" s="180"/>
      <c r="HG4" s="180"/>
      <c r="HH4" s="180"/>
      <c r="HI4" s="180"/>
      <c r="HJ4" s="180"/>
      <c r="HK4" s="180"/>
      <c r="HL4" s="180"/>
      <c r="HM4" s="180"/>
      <c r="HN4" s="180"/>
      <c r="HO4" s="180"/>
      <c r="HP4" s="180"/>
      <c r="HQ4" s="180"/>
      <c r="HR4" s="180"/>
      <c r="HS4" s="180"/>
      <c r="HT4" s="180"/>
      <c r="HU4" s="180"/>
      <c r="HV4" s="180"/>
      <c r="HW4" s="180"/>
      <c r="HX4" s="180"/>
      <c r="HY4" s="180"/>
      <c r="HZ4" s="180"/>
      <c r="IA4" s="180"/>
      <c r="IB4" s="180"/>
      <c r="IC4" s="180"/>
      <c r="ID4" s="180"/>
      <c r="IE4" s="180"/>
      <c r="IF4" s="180"/>
      <c r="IG4" s="180"/>
      <c r="IH4" s="180"/>
      <c r="II4" s="180"/>
      <c r="IJ4" s="180"/>
      <c r="IK4" s="180"/>
      <c r="IL4" s="180"/>
      <c r="IM4" s="180"/>
      <c r="IN4" s="180"/>
      <c r="IO4" s="180"/>
    </row>
    <row r="5" spans="1:249" ht="15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232"/>
      <c r="Q5" s="233"/>
      <c r="R5" s="234"/>
      <c r="S5" s="36"/>
      <c r="T5" s="33"/>
    </row>
    <row r="6" spans="1:249" s="106" customFormat="1" ht="30" customHeight="1" x14ac:dyDescent="0.5">
      <c r="A6" s="98"/>
      <c r="B6" s="98"/>
      <c r="C6" s="98"/>
      <c r="D6" s="99"/>
      <c r="E6" s="100"/>
      <c r="F6" s="100"/>
      <c r="G6" s="100"/>
      <c r="H6" s="101"/>
      <c r="I6" s="101"/>
      <c r="J6" s="101"/>
      <c r="K6" s="102"/>
      <c r="L6" s="103"/>
      <c r="M6" s="104"/>
      <c r="N6" s="104"/>
      <c r="O6" s="105"/>
      <c r="P6" s="232"/>
      <c r="Q6" s="233"/>
      <c r="R6" s="234"/>
      <c r="S6" s="36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81"/>
      <c r="BE6" s="181"/>
      <c r="BF6" s="181"/>
      <c r="BG6" s="181"/>
      <c r="BH6" s="181"/>
      <c r="BI6" s="181"/>
      <c r="BJ6" s="181"/>
      <c r="BK6" s="181"/>
      <c r="BL6" s="181"/>
      <c r="BM6" s="181"/>
      <c r="BN6" s="181"/>
      <c r="BO6" s="181"/>
      <c r="BP6" s="181"/>
      <c r="BQ6" s="181"/>
      <c r="BR6" s="181"/>
      <c r="BS6" s="181"/>
      <c r="BT6" s="181"/>
      <c r="BU6" s="181"/>
      <c r="BV6" s="181"/>
      <c r="BW6" s="181"/>
      <c r="BX6" s="181"/>
      <c r="BY6" s="181"/>
      <c r="BZ6" s="181"/>
      <c r="CA6" s="181"/>
      <c r="CB6" s="181"/>
      <c r="CC6" s="181"/>
      <c r="CD6" s="181"/>
      <c r="CE6" s="181"/>
      <c r="CF6" s="181"/>
      <c r="CG6" s="181"/>
      <c r="CH6" s="181"/>
      <c r="CI6" s="181"/>
      <c r="CJ6" s="181"/>
      <c r="CK6" s="181"/>
      <c r="CL6" s="181"/>
      <c r="CM6" s="181"/>
      <c r="CN6" s="181"/>
      <c r="CO6" s="181"/>
      <c r="CP6" s="181"/>
      <c r="CQ6" s="181"/>
      <c r="CR6" s="181"/>
      <c r="CS6" s="181"/>
      <c r="CT6" s="181"/>
      <c r="CU6" s="181"/>
      <c r="CV6" s="181"/>
      <c r="CW6" s="181"/>
      <c r="CX6" s="181"/>
      <c r="CY6" s="181"/>
      <c r="CZ6" s="181"/>
      <c r="DA6" s="181"/>
      <c r="DB6" s="181"/>
      <c r="DC6" s="181"/>
      <c r="DD6" s="181"/>
      <c r="DE6" s="181"/>
      <c r="DF6" s="181"/>
      <c r="DG6" s="181"/>
      <c r="DH6" s="181"/>
      <c r="DI6" s="181"/>
      <c r="DJ6" s="181"/>
      <c r="DK6" s="181"/>
      <c r="DL6" s="181"/>
      <c r="DM6" s="181"/>
      <c r="DN6" s="181"/>
      <c r="DO6" s="181"/>
      <c r="DP6" s="181"/>
      <c r="DQ6" s="181"/>
      <c r="DR6" s="181"/>
      <c r="DS6" s="181"/>
      <c r="DT6" s="181"/>
      <c r="DU6" s="181"/>
      <c r="DV6" s="181"/>
      <c r="DW6" s="181"/>
      <c r="DX6" s="181"/>
      <c r="DY6" s="181"/>
      <c r="DZ6" s="181"/>
      <c r="EA6" s="181"/>
      <c r="EB6" s="181"/>
      <c r="EC6" s="181"/>
      <c r="ED6" s="181"/>
      <c r="EE6" s="181"/>
      <c r="EF6" s="181"/>
      <c r="EG6" s="181"/>
      <c r="EH6" s="181"/>
      <c r="EI6" s="181"/>
      <c r="EJ6" s="181"/>
      <c r="EK6" s="181"/>
      <c r="EL6" s="181"/>
      <c r="EM6" s="181"/>
      <c r="EN6" s="181"/>
      <c r="EO6" s="181"/>
      <c r="EP6" s="181"/>
      <c r="EQ6" s="181"/>
      <c r="ER6" s="181"/>
      <c r="ES6" s="181"/>
      <c r="ET6" s="181"/>
      <c r="EU6" s="181"/>
      <c r="EV6" s="181"/>
      <c r="EW6" s="181"/>
      <c r="EX6" s="181"/>
      <c r="EY6" s="181"/>
      <c r="EZ6" s="181"/>
      <c r="FA6" s="181"/>
      <c r="FB6" s="181"/>
      <c r="FC6" s="181"/>
      <c r="FD6" s="181"/>
      <c r="FE6" s="181"/>
      <c r="FF6" s="181"/>
      <c r="FG6" s="181"/>
      <c r="FH6" s="181"/>
      <c r="FI6" s="181"/>
      <c r="FJ6" s="181"/>
      <c r="FK6" s="181"/>
      <c r="FL6" s="181"/>
      <c r="FM6" s="181"/>
      <c r="FN6" s="181"/>
      <c r="FO6" s="181"/>
      <c r="FP6" s="181"/>
      <c r="FQ6" s="181"/>
      <c r="FR6" s="181"/>
      <c r="FS6" s="181"/>
      <c r="FT6" s="181"/>
      <c r="FU6" s="181"/>
      <c r="FV6" s="181"/>
      <c r="FW6" s="181"/>
      <c r="FX6" s="181"/>
      <c r="FY6" s="181"/>
      <c r="FZ6" s="181"/>
      <c r="GA6" s="181"/>
      <c r="GB6" s="181"/>
      <c r="GC6" s="181"/>
      <c r="GD6" s="181"/>
      <c r="GE6" s="181"/>
      <c r="GF6" s="181"/>
      <c r="GG6" s="181"/>
      <c r="GH6" s="181"/>
      <c r="GI6" s="181"/>
      <c r="GJ6" s="181"/>
      <c r="GK6" s="181"/>
      <c r="GL6" s="181"/>
      <c r="GM6" s="181"/>
      <c r="GN6" s="181"/>
      <c r="GO6" s="181"/>
      <c r="GP6" s="181"/>
      <c r="GQ6" s="181"/>
      <c r="GR6" s="181"/>
      <c r="GS6" s="181"/>
      <c r="GT6" s="181"/>
      <c r="GU6" s="181"/>
      <c r="GV6" s="181"/>
      <c r="GW6" s="181"/>
      <c r="GX6" s="181"/>
      <c r="GY6" s="181"/>
      <c r="GZ6" s="181"/>
      <c r="HA6" s="181"/>
      <c r="HB6" s="181"/>
      <c r="HC6" s="181"/>
      <c r="HD6" s="181"/>
      <c r="HE6" s="181"/>
      <c r="HF6" s="181"/>
      <c r="HG6" s="181"/>
      <c r="HH6" s="181"/>
      <c r="HI6" s="181"/>
      <c r="HJ6" s="181"/>
      <c r="HK6" s="181"/>
      <c r="HL6" s="181"/>
      <c r="HM6" s="181"/>
      <c r="HN6" s="181"/>
      <c r="HO6" s="181"/>
      <c r="HP6" s="181"/>
      <c r="HQ6" s="181"/>
      <c r="HR6" s="181"/>
      <c r="HS6" s="181"/>
      <c r="HT6" s="181"/>
      <c r="HU6" s="181"/>
      <c r="HV6" s="181"/>
      <c r="HW6" s="181"/>
      <c r="HX6" s="181"/>
      <c r="HY6" s="181"/>
      <c r="HZ6" s="181"/>
      <c r="IA6" s="181"/>
      <c r="IB6" s="181"/>
      <c r="IC6" s="181"/>
      <c r="ID6" s="181"/>
      <c r="IE6" s="181"/>
      <c r="IF6" s="181"/>
      <c r="IG6" s="181"/>
      <c r="IH6" s="181"/>
      <c r="II6" s="181"/>
      <c r="IJ6" s="181"/>
      <c r="IK6" s="181"/>
      <c r="IL6" s="181"/>
      <c r="IM6" s="181"/>
      <c r="IN6" s="181"/>
      <c r="IO6" s="181"/>
    </row>
    <row r="7" spans="1:249" s="109" customFormat="1" ht="34.5" customHeight="1" thickBot="1" x14ac:dyDescent="0.25">
      <c r="A7" s="107" t="s">
        <v>29</v>
      </c>
      <c r="B7" s="108"/>
      <c r="C7" s="226" t="s">
        <v>5</v>
      </c>
      <c r="D7" s="226"/>
      <c r="E7" s="226"/>
      <c r="F7" s="226"/>
      <c r="G7" s="227" t="s">
        <v>24</v>
      </c>
      <c r="H7" s="227"/>
      <c r="I7" s="227"/>
      <c r="J7" s="227"/>
      <c r="K7" s="227"/>
      <c r="L7" s="227"/>
      <c r="M7" s="230" t="s">
        <v>70</v>
      </c>
      <c r="N7" s="230"/>
      <c r="O7" s="231"/>
      <c r="P7" s="232"/>
      <c r="Q7" s="233"/>
      <c r="R7" s="234"/>
      <c r="S7" s="36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/>
      <c r="BL7" s="182"/>
      <c r="BM7" s="182"/>
      <c r="BN7" s="182"/>
      <c r="BO7" s="182"/>
      <c r="BP7" s="182"/>
      <c r="BQ7" s="182"/>
      <c r="BR7" s="182"/>
      <c r="BS7" s="182"/>
      <c r="BT7" s="182"/>
      <c r="BU7" s="182"/>
      <c r="BV7" s="182"/>
      <c r="BW7" s="182"/>
      <c r="BX7" s="182"/>
      <c r="BY7" s="182"/>
      <c r="BZ7" s="182"/>
      <c r="CA7" s="182"/>
      <c r="CB7" s="182"/>
      <c r="CC7" s="182"/>
      <c r="CD7" s="182"/>
      <c r="CE7" s="182"/>
      <c r="CF7" s="182"/>
      <c r="CG7" s="182"/>
      <c r="CH7" s="182"/>
      <c r="CI7" s="182"/>
      <c r="CJ7" s="182"/>
      <c r="CK7" s="182"/>
      <c r="CL7" s="182"/>
      <c r="CM7" s="182"/>
      <c r="CN7" s="182"/>
      <c r="CO7" s="182"/>
      <c r="CP7" s="182"/>
      <c r="CQ7" s="182"/>
      <c r="CR7" s="182"/>
      <c r="CS7" s="182"/>
      <c r="CT7" s="182"/>
      <c r="CU7" s="182"/>
      <c r="CV7" s="182"/>
      <c r="CW7" s="182"/>
      <c r="CX7" s="182"/>
      <c r="CY7" s="182"/>
      <c r="CZ7" s="182"/>
      <c r="DA7" s="182"/>
      <c r="DB7" s="182"/>
      <c r="DC7" s="182"/>
      <c r="DD7" s="182"/>
      <c r="DE7" s="182"/>
      <c r="DF7" s="182"/>
      <c r="DG7" s="182"/>
      <c r="DH7" s="182"/>
      <c r="DI7" s="182"/>
      <c r="DJ7" s="182"/>
      <c r="DK7" s="182"/>
      <c r="DL7" s="182"/>
      <c r="DM7" s="182"/>
      <c r="DN7" s="182"/>
      <c r="DO7" s="182"/>
      <c r="DP7" s="182"/>
      <c r="DQ7" s="182"/>
      <c r="DR7" s="182"/>
      <c r="DS7" s="182"/>
      <c r="DT7" s="182"/>
      <c r="DU7" s="182"/>
      <c r="DV7" s="182"/>
      <c r="DW7" s="182"/>
      <c r="DX7" s="182"/>
      <c r="DY7" s="182"/>
      <c r="DZ7" s="182"/>
      <c r="EA7" s="182"/>
      <c r="EB7" s="182"/>
      <c r="EC7" s="182"/>
      <c r="ED7" s="182"/>
      <c r="EE7" s="182"/>
      <c r="EF7" s="182"/>
      <c r="EG7" s="182"/>
      <c r="EH7" s="182"/>
      <c r="EI7" s="182"/>
      <c r="EJ7" s="182"/>
      <c r="EK7" s="182"/>
      <c r="EL7" s="182"/>
      <c r="EM7" s="182"/>
      <c r="EN7" s="182"/>
      <c r="EO7" s="182"/>
      <c r="EP7" s="182"/>
      <c r="EQ7" s="182"/>
      <c r="ER7" s="182"/>
      <c r="ES7" s="182"/>
      <c r="ET7" s="182"/>
      <c r="EU7" s="182"/>
      <c r="EV7" s="182"/>
      <c r="EW7" s="182"/>
      <c r="EX7" s="182"/>
      <c r="EY7" s="182"/>
      <c r="EZ7" s="182"/>
      <c r="FA7" s="182"/>
      <c r="FB7" s="182"/>
      <c r="FC7" s="182"/>
      <c r="FD7" s="182"/>
      <c r="FE7" s="182"/>
      <c r="FF7" s="182"/>
      <c r="FG7" s="182"/>
      <c r="FH7" s="182"/>
      <c r="FI7" s="182"/>
      <c r="FJ7" s="182"/>
      <c r="FK7" s="182"/>
      <c r="FL7" s="182"/>
      <c r="FM7" s="182"/>
      <c r="FN7" s="182"/>
      <c r="FO7" s="182"/>
      <c r="FP7" s="182"/>
      <c r="FQ7" s="182"/>
      <c r="FR7" s="182"/>
      <c r="FS7" s="182"/>
      <c r="FT7" s="182"/>
      <c r="FU7" s="182"/>
      <c r="FV7" s="182"/>
      <c r="FW7" s="182"/>
      <c r="FX7" s="182"/>
      <c r="FY7" s="182"/>
      <c r="FZ7" s="182"/>
      <c r="GA7" s="182"/>
      <c r="GB7" s="182"/>
      <c r="GC7" s="182"/>
      <c r="GD7" s="182"/>
      <c r="GE7" s="182"/>
      <c r="GF7" s="182"/>
      <c r="GG7" s="182"/>
      <c r="GH7" s="182"/>
      <c r="GI7" s="182"/>
      <c r="GJ7" s="182"/>
      <c r="GK7" s="182"/>
      <c r="GL7" s="182"/>
      <c r="GM7" s="182"/>
      <c r="GN7" s="182"/>
      <c r="GO7" s="182"/>
      <c r="GP7" s="182"/>
      <c r="GQ7" s="182"/>
      <c r="GR7" s="182"/>
      <c r="GS7" s="182"/>
      <c r="GT7" s="182"/>
      <c r="GU7" s="182"/>
      <c r="GV7" s="182"/>
      <c r="GW7" s="182"/>
      <c r="GX7" s="182"/>
      <c r="GY7" s="182"/>
      <c r="GZ7" s="182"/>
      <c r="HA7" s="182"/>
      <c r="HB7" s="182"/>
      <c r="HC7" s="182"/>
      <c r="HD7" s="182"/>
      <c r="HE7" s="182"/>
      <c r="HF7" s="182"/>
      <c r="HG7" s="182"/>
      <c r="HH7" s="182"/>
      <c r="HI7" s="182"/>
      <c r="HJ7" s="182"/>
      <c r="HK7" s="182"/>
      <c r="HL7" s="182"/>
      <c r="HM7" s="182"/>
      <c r="HN7" s="182"/>
      <c r="HO7" s="182"/>
      <c r="HP7" s="182"/>
      <c r="HQ7" s="182"/>
      <c r="HR7" s="182"/>
      <c r="HS7" s="182"/>
      <c r="HT7" s="182"/>
      <c r="HU7" s="182"/>
      <c r="HV7" s="182"/>
      <c r="HW7" s="182"/>
      <c r="HX7" s="182"/>
      <c r="HY7" s="182"/>
      <c r="HZ7" s="182"/>
      <c r="IA7" s="182"/>
      <c r="IB7" s="182"/>
      <c r="IC7" s="182"/>
      <c r="ID7" s="182"/>
      <c r="IE7" s="182"/>
      <c r="IF7" s="182"/>
      <c r="IG7" s="182"/>
      <c r="IH7" s="182"/>
      <c r="II7" s="182"/>
      <c r="IJ7" s="182"/>
      <c r="IK7" s="182"/>
      <c r="IL7" s="182"/>
      <c r="IM7" s="182"/>
      <c r="IN7" s="182"/>
      <c r="IO7" s="182"/>
    </row>
    <row r="8" spans="1:249" s="46" customFormat="1" ht="61.5" customHeight="1" thickBot="1" x14ac:dyDescent="0.35">
      <c r="A8" s="110"/>
      <c r="B8" s="110"/>
      <c r="C8" s="228" t="s">
        <v>99</v>
      </c>
      <c r="D8" s="228"/>
      <c r="E8" s="228" t="s">
        <v>71</v>
      </c>
      <c r="F8" s="228"/>
      <c r="G8" s="228" t="s">
        <v>72</v>
      </c>
      <c r="H8" s="228"/>
      <c r="I8" s="228" t="s">
        <v>73</v>
      </c>
      <c r="J8" s="228"/>
      <c r="K8" s="229" t="s">
        <v>74</v>
      </c>
      <c r="L8" s="229"/>
      <c r="M8" s="74"/>
      <c r="N8" s="74"/>
      <c r="O8" s="231"/>
      <c r="P8" s="232"/>
      <c r="Q8" s="233"/>
      <c r="R8" s="234"/>
      <c r="S8" s="36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83"/>
      <c r="BW8" s="183"/>
      <c r="BX8" s="183"/>
      <c r="BY8" s="183"/>
      <c r="BZ8" s="183"/>
      <c r="CA8" s="183"/>
      <c r="CB8" s="183"/>
      <c r="CC8" s="183"/>
      <c r="CD8" s="183"/>
      <c r="CE8" s="183"/>
      <c r="CF8" s="183"/>
      <c r="CG8" s="183"/>
      <c r="CH8" s="183"/>
      <c r="CI8" s="183"/>
      <c r="CJ8" s="183"/>
      <c r="CK8" s="183"/>
      <c r="CL8" s="183"/>
      <c r="CM8" s="183"/>
      <c r="CN8" s="183"/>
      <c r="CO8" s="183"/>
      <c r="CP8" s="183"/>
      <c r="CQ8" s="183"/>
      <c r="CR8" s="183"/>
      <c r="CS8" s="183"/>
      <c r="CT8" s="183"/>
      <c r="CU8" s="183"/>
      <c r="CV8" s="183"/>
      <c r="CW8" s="183"/>
      <c r="CX8" s="183"/>
      <c r="CY8" s="183"/>
      <c r="CZ8" s="183"/>
      <c r="DA8" s="183"/>
      <c r="DB8" s="183"/>
      <c r="DC8" s="183"/>
      <c r="DD8" s="183"/>
      <c r="DE8" s="183"/>
      <c r="DF8" s="183"/>
      <c r="DG8" s="183"/>
      <c r="DH8" s="183"/>
      <c r="DI8" s="183"/>
      <c r="DJ8" s="183"/>
      <c r="DK8" s="183"/>
      <c r="DL8" s="183"/>
      <c r="DM8" s="183"/>
      <c r="DN8" s="183"/>
      <c r="DO8" s="183"/>
      <c r="DP8" s="183"/>
      <c r="DQ8" s="183"/>
      <c r="DR8" s="183"/>
      <c r="DS8" s="183"/>
      <c r="DT8" s="183"/>
      <c r="DU8" s="183"/>
      <c r="DV8" s="183"/>
      <c r="DW8" s="183"/>
      <c r="DX8" s="183"/>
      <c r="DY8" s="183"/>
      <c r="DZ8" s="183"/>
      <c r="EA8" s="183"/>
      <c r="EB8" s="183"/>
      <c r="EC8" s="183"/>
      <c r="ED8" s="183"/>
      <c r="EE8" s="183"/>
      <c r="EF8" s="183"/>
      <c r="EG8" s="183"/>
      <c r="EH8" s="183"/>
      <c r="EI8" s="183"/>
      <c r="EJ8" s="183"/>
      <c r="EK8" s="183"/>
      <c r="EL8" s="183"/>
      <c r="EM8" s="183"/>
      <c r="EN8" s="183"/>
      <c r="EO8" s="183"/>
      <c r="EP8" s="183"/>
      <c r="EQ8" s="183"/>
      <c r="ER8" s="183"/>
      <c r="ES8" s="183"/>
      <c r="ET8" s="183"/>
      <c r="EU8" s="183"/>
      <c r="EV8" s="183"/>
      <c r="EW8" s="183"/>
      <c r="EX8" s="183"/>
      <c r="EY8" s="183"/>
      <c r="EZ8" s="183"/>
      <c r="FA8" s="183"/>
      <c r="FB8" s="183"/>
      <c r="FC8" s="183"/>
      <c r="FD8" s="183"/>
      <c r="FE8" s="183"/>
      <c r="FF8" s="183"/>
      <c r="FG8" s="183"/>
      <c r="FH8" s="183"/>
      <c r="FI8" s="183"/>
      <c r="FJ8" s="183"/>
      <c r="FK8" s="183"/>
      <c r="FL8" s="183"/>
      <c r="FM8" s="183"/>
      <c r="FN8" s="183"/>
      <c r="FO8" s="183"/>
      <c r="FP8" s="183"/>
      <c r="FQ8" s="183"/>
      <c r="FR8" s="183"/>
      <c r="FS8" s="183"/>
      <c r="FT8" s="183"/>
      <c r="FU8" s="183"/>
      <c r="FV8" s="183"/>
      <c r="FW8" s="183"/>
      <c r="FX8" s="183"/>
      <c r="FY8" s="183"/>
      <c r="FZ8" s="183"/>
      <c r="GA8" s="183"/>
      <c r="GB8" s="183"/>
      <c r="GC8" s="183"/>
      <c r="GD8" s="183"/>
      <c r="GE8" s="183"/>
      <c r="GF8" s="183"/>
      <c r="GG8" s="183"/>
      <c r="GH8" s="183"/>
      <c r="GI8" s="183"/>
      <c r="GJ8" s="183"/>
      <c r="GK8" s="183"/>
      <c r="GL8" s="183"/>
      <c r="GM8" s="183"/>
      <c r="GN8" s="183"/>
      <c r="GO8" s="183"/>
      <c r="GP8" s="183"/>
      <c r="GQ8" s="183"/>
      <c r="GR8" s="183"/>
      <c r="GS8" s="183"/>
      <c r="GT8" s="183"/>
      <c r="GU8" s="183"/>
      <c r="GV8" s="183"/>
      <c r="GW8" s="183"/>
      <c r="GX8" s="183"/>
      <c r="GY8" s="183"/>
      <c r="GZ8" s="183"/>
      <c r="HA8" s="183"/>
      <c r="HB8" s="183"/>
      <c r="HC8" s="183"/>
      <c r="HD8" s="183"/>
      <c r="HE8" s="183"/>
      <c r="HF8" s="183"/>
      <c r="HG8" s="183"/>
      <c r="HH8" s="183"/>
      <c r="HI8" s="183"/>
      <c r="HJ8" s="183"/>
      <c r="HK8" s="183"/>
      <c r="HL8" s="183"/>
      <c r="HM8" s="183"/>
      <c r="HN8" s="183"/>
      <c r="HO8" s="183"/>
      <c r="HP8" s="183"/>
      <c r="HQ8" s="183"/>
      <c r="HR8" s="183"/>
      <c r="HS8" s="183"/>
      <c r="HT8" s="183"/>
      <c r="HU8" s="183"/>
      <c r="HV8" s="183"/>
      <c r="HW8" s="183"/>
      <c r="HX8" s="183"/>
      <c r="HY8" s="183"/>
      <c r="HZ8" s="183"/>
      <c r="IA8" s="183"/>
      <c r="IB8" s="183"/>
      <c r="IC8" s="183"/>
      <c r="ID8" s="183"/>
      <c r="IE8" s="183"/>
      <c r="IF8" s="183"/>
      <c r="IG8" s="183"/>
      <c r="IH8" s="183"/>
      <c r="II8" s="183"/>
      <c r="IJ8" s="183"/>
      <c r="IK8" s="183"/>
      <c r="IL8" s="183"/>
      <c r="IM8" s="183"/>
      <c r="IN8" s="183"/>
      <c r="IO8" s="183"/>
    </row>
    <row r="9" spans="1:249" s="46" customFormat="1" ht="34.799999999999997" x14ac:dyDescent="0.3">
      <c r="A9" s="111" t="s">
        <v>75</v>
      </c>
      <c r="B9" s="112"/>
      <c r="C9" s="113" t="s">
        <v>113</v>
      </c>
      <c r="D9" s="114" t="s">
        <v>114</v>
      </c>
      <c r="E9" s="113" t="s">
        <v>113</v>
      </c>
      <c r="F9" s="114" t="s">
        <v>114</v>
      </c>
      <c r="G9" s="113" t="s">
        <v>113</v>
      </c>
      <c r="H9" s="114" t="s">
        <v>114</v>
      </c>
      <c r="I9" s="113" t="s">
        <v>113</v>
      </c>
      <c r="J9" s="114" t="s">
        <v>114</v>
      </c>
      <c r="K9" s="113" t="s">
        <v>113</v>
      </c>
      <c r="L9" s="114" t="s">
        <v>114</v>
      </c>
      <c r="M9" s="113" t="s">
        <v>113</v>
      </c>
      <c r="N9" s="114" t="s">
        <v>114</v>
      </c>
      <c r="O9" s="231"/>
      <c r="P9" s="232"/>
      <c r="Q9" s="233"/>
      <c r="R9" s="49"/>
      <c r="S9" s="49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3"/>
      <c r="BE9" s="183"/>
      <c r="BF9" s="183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183"/>
      <c r="BS9" s="183"/>
      <c r="BT9" s="183"/>
      <c r="BU9" s="183"/>
      <c r="BV9" s="183"/>
      <c r="BW9" s="183"/>
      <c r="BX9" s="183"/>
      <c r="BY9" s="183"/>
      <c r="BZ9" s="183"/>
      <c r="CA9" s="183"/>
      <c r="CB9" s="183"/>
      <c r="CC9" s="183"/>
      <c r="CD9" s="183"/>
      <c r="CE9" s="183"/>
      <c r="CF9" s="183"/>
      <c r="CG9" s="183"/>
      <c r="CH9" s="183"/>
      <c r="CI9" s="183"/>
      <c r="CJ9" s="183"/>
      <c r="CK9" s="183"/>
      <c r="CL9" s="183"/>
      <c r="CM9" s="183"/>
      <c r="CN9" s="183"/>
      <c r="CO9" s="183"/>
      <c r="CP9" s="183"/>
      <c r="CQ9" s="183"/>
      <c r="CR9" s="183"/>
      <c r="CS9" s="183"/>
      <c r="CT9" s="183"/>
      <c r="CU9" s="183"/>
      <c r="CV9" s="183"/>
      <c r="CW9" s="183"/>
      <c r="CX9" s="183"/>
      <c r="CY9" s="183"/>
      <c r="CZ9" s="183"/>
      <c r="DA9" s="183"/>
      <c r="DB9" s="183"/>
      <c r="DC9" s="183"/>
      <c r="DD9" s="183"/>
      <c r="DE9" s="183"/>
      <c r="DF9" s="183"/>
      <c r="DG9" s="183"/>
      <c r="DH9" s="183"/>
      <c r="DI9" s="183"/>
      <c r="DJ9" s="183"/>
      <c r="DK9" s="183"/>
      <c r="DL9" s="183"/>
      <c r="DM9" s="183"/>
      <c r="DN9" s="183"/>
      <c r="DO9" s="183"/>
      <c r="DP9" s="183"/>
      <c r="DQ9" s="183"/>
      <c r="DR9" s="183"/>
      <c r="DS9" s="183"/>
      <c r="DT9" s="183"/>
      <c r="DU9" s="183"/>
      <c r="DV9" s="183"/>
      <c r="DW9" s="183"/>
      <c r="DX9" s="183"/>
      <c r="DY9" s="183"/>
      <c r="DZ9" s="183"/>
      <c r="EA9" s="183"/>
      <c r="EB9" s="183"/>
      <c r="EC9" s="183"/>
      <c r="ED9" s="183"/>
      <c r="EE9" s="183"/>
      <c r="EF9" s="183"/>
      <c r="EG9" s="183"/>
      <c r="EH9" s="183"/>
      <c r="EI9" s="183"/>
      <c r="EJ9" s="183"/>
      <c r="EK9" s="183"/>
      <c r="EL9" s="183"/>
      <c r="EM9" s="183"/>
      <c r="EN9" s="183"/>
      <c r="EO9" s="183"/>
      <c r="EP9" s="183"/>
      <c r="EQ9" s="183"/>
      <c r="ER9" s="183"/>
      <c r="ES9" s="183"/>
      <c r="ET9" s="183"/>
      <c r="EU9" s="183"/>
      <c r="EV9" s="183"/>
      <c r="EW9" s="183"/>
      <c r="EX9" s="183"/>
      <c r="EY9" s="183"/>
      <c r="EZ9" s="183"/>
      <c r="FA9" s="183"/>
      <c r="FB9" s="183"/>
      <c r="FC9" s="183"/>
      <c r="FD9" s="183"/>
      <c r="FE9" s="183"/>
      <c r="FF9" s="183"/>
      <c r="FG9" s="183"/>
      <c r="FH9" s="183"/>
      <c r="FI9" s="183"/>
      <c r="FJ9" s="183"/>
      <c r="FK9" s="183"/>
      <c r="FL9" s="183"/>
      <c r="FM9" s="183"/>
      <c r="FN9" s="183"/>
      <c r="FO9" s="183"/>
      <c r="FP9" s="183"/>
      <c r="FQ9" s="183"/>
      <c r="FR9" s="183"/>
      <c r="FS9" s="183"/>
      <c r="FT9" s="183"/>
      <c r="FU9" s="183"/>
      <c r="FV9" s="183"/>
      <c r="FW9" s="183"/>
      <c r="FX9" s="183"/>
      <c r="FY9" s="183"/>
      <c r="FZ9" s="183"/>
      <c r="GA9" s="183"/>
      <c r="GB9" s="183"/>
      <c r="GC9" s="183"/>
      <c r="GD9" s="183"/>
      <c r="GE9" s="183"/>
      <c r="GF9" s="183"/>
      <c r="GG9" s="183"/>
      <c r="GH9" s="183"/>
      <c r="GI9" s="183"/>
      <c r="GJ9" s="183"/>
      <c r="GK9" s="183"/>
      <c r="GL9" s="183"/>
      <c r="GM9" s="183"/>
      <c r="GN9" s="183"/>
      <c r="GO9" s="183"/>
      <c r="GP9" s="183"/>
      <c r="GQ9" s="183"/>
      <c r="GR9" s="183"/>
      <c r="GS9" s="183"/>
      <c r="GT9" s="183"/>
      <c r="GU9" s="183"/>
      <c r="GV9" s="183"/>
      <c r="GW9" s="183"/>
      <c r="GX9" s="183"/>
      <c r="GY9" s="183"/>
      <c r="GZ9" s="183"/>
      <c r="HA9" s="183"/>
      <c r="HB9" s="183"/>
      <c r="HC9" s="183"/>
      <c r="HD9" s="183"/>
      <c r="HE9" s="183"/>
      <c r="HF9" s="183"/>
      <c r="HG9" s="183"/>
      <c r="HH9" s="183"/>
      <c r="HI9" s="183"/>
      <c r="HJ9" s="183"/>
      <c r="HK9" s="183"/>
      <c r="HL9" s="183"/>
      <c r="HM9" s="183"/>
      <c r="HN9" s="183"/>
      <c r="HO9" s="183"/>
      <c r="HP9" s="183"/>
      <c r="HQ9" s="183"/>
      <c r="HR9" s="183"/>
      <c r="HS9" s="183"/>
      <c r="HT9" s="183"/>
      <c r="HU9" s="183"/>
      <c r="HV9" s="183"/>
      <c r="HW9" s="183"/>
      <c r="HX9" s="183"/>
      <c r="HY9" s="183"/>
      <c r="HZ9" s="183"/>
      <c r="IA9" s="183"/>
      <c r="IB9" s="183"/>
      <c r="IC9" s="183"/>
      <c r="ID9" s="183"/>
      <c r="IE9" s="183"/>
      <c r="IF9" s="183"/>
      <c r="IG9" s="183"/>
      <c r="IH9" s="183"/>
      <c r="II9" s="183"/>
      <c r="IJ9" s="183"/>
      <c r="IK9" s="183"/>
      <c r="IL9" s="183"/>
      <c r="IM9" s="183"/>
      <c r="IN9" s="183"/>
      <c r="IO9" s="183"/>
    </row>
    <row r="10" spans="1:249" s="60" customFormat="1" ht="27" customHeight="1" x14ac:dyDescent="0.2">
      <c r="A10" s="54" t="s">
        <v>32</v>
      </c>
      <c r="B10" s="55"/>
      <c r="C10" s="221">
        <v>10245.752872769999</v>
      </c>
      <c r="D10" s="116">
        <v>9892.1068405799997</v>
      </c>
      <c r="E10" s="221">
        <v>13524.39550583</v>
      </c>
      <c r="F10" s="116">
        <v>13733.045341929999</v>
      </c>
      <c r="G10" s="221">
        <v>6864.5797492000002</v>
      </c>
      <c r="H10" s="116">
        <v>6822.8444758699998</v>
      </c>
      <c r="I10" s="221">
        <v>2618.7142917900001</v>
      </c>
      <c r="J10" s="116">
        <v>2565.8317008899999</v>
      </c>
      <c r="K10" s="221">
        <v>3750.39551557</v>
      </c>
      <c r="L10" s="116">
        <v>3768.0105985</v>
      </c>
      <c r="M10" s="221">
        <v>37003.837935160002</v>
      </c>
      <c r="N10" s="116">
        <v>36781.838957769993</v>
      </c>
      <c r="O10" s="231"/>
      <c r="P10" s="232"/>
      <c r="Q10" s="233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4"/>
      <c r="BN10" s="184"/>
      <c r="BO10" s="184"/>
      <c r="BP10" s="184"/>
      <c r="BQ10" s="184"/>
      <c r="BR10" s="184"/>
      <c r="BS10" s="184"/>
      <c r="BT10" s="184"/>
      <c r="BU10" s="184"/>
      <c r="BV10" s="184"/>
      <c r="BW10" s="184"/>
      <c r="BX10" s="184"/>
      <c r="BY10" s="184"/>
      <c r="BZ10" s="184"/>
      <c r="CA10" s="184"/>
      <c r="CB10" s="184"/>
      <c r="CC10" s="184"/>
      <c r="CD10" s="184"/>
      <c r="CE10" s="184"/>
      <c r="CF10" s="184"/>
      <c r="CG10" s="184"/>
      <c r="CH10" s="184"/>
      <c r="CI10" s="184"/>
      <c r="CJ10" s="184"/>
      <c r="CK10" s="184"/>
      <c r="CL10" s="184"/>
      <c r="CM10" s="184"/>
      <c r="CN10" s="184"/>
      <c r="CO10" s="184"/>
      <c r="CP10" s="184"/>
      <c r="CQ10" s="184"/>
      <c r="CR10" s="184"/>
      <c r="CS10" s="184"/>
      <c r="CT10" s="184"/>
      <c r="CU10" s="184"/>
      <c r="CV10" s="184"/>
      <c r="CW10" s="184"/>
      <c r="CX10" s="184"/>
      <c r="CY10" s="184"/>
      <c r="CZ10" s="184"/>
      <c r="DA10" s="184"/>
      <c r="DB10" s="184"/>
      <c r="DC10" s="184"/>
      <c r="DD10" s="184"/>
      <c r="DE10" s="184"/>
      <c r="DF10" s="184"/>
      <c r="DG10" s="184"/>
      <c r="DH10" s="184"/>
      <c r="DI10" s="184"/>
      <c r="DJ10" s="184"/>
      <c r="DK10" s="184"/>
      <c r="DL10" s="184"/>
      <c r="DM10" s="184"/>
      <c r="DN10" s="184"/>
      <c r="DO10" s="184"/>
      <c r="DP10" s="184"/>
      <c r="DQ10" s="184"/>
      <c r="DR10" s="184"/>
      <c r="DS10" s="184"/>
      <c r="DT10" s="184"/>
      <c r="DU10" s="184"/>
      <c r="DV10" s="184"/>
      <c r="DW10" s="184"/>
      <c r="DX10" s="184"/>
      <c r="DY10" s="184"/>
      <c r="DZ10" s="184"/>
      <c r="EA10" s="184"/>
      <c r="EB10" s="184"/>
      <c r="EC10" s="184"/>
      <c r="ED10" s="184"/>
      <c r="EE10" s="184"/>
      <c r="EF10" s="184"/>
      <c r="EG10" s="184"/>
      <c r="EH10" s="184"/>
      <c r="EI10" s="184"/>
      <c r="EJ10" s="184"/>
      <c r="EK10" s="184"/>
      <c r="EL10" s="184"/>
      <c r="EM10" s="184"/>
      <c r="EN10" s="184"/>
      <c r="EO10" s="184"/>
      <c r="EP10" s="184"/>
      <c r="EQ10" s="184"/>
      <c r="ER10" s="184"/>
      <c r="ES10" s="184"/>
      <c r="ET10" s="184"/>
      <c r="EU10" s="184"/>
      <c r="EV10" s="184"/>
      <c r="EW10" s="184"/>
      <c r="EX10" s="184"/>
      <c r="EY10" s="184"/>
      <c r="EZ10" s="184"/>
      <c r="FA10" s="184"/>
      <c r="FB10" s="184"/>
      <c r="FC10" s="184"/>
      <c r="FD10" s="184"/>
      <c r="FE10" s="184"/>
      <c r="FF10" s="184"/>
      <c r="FG10" s="184"/>
      <c r="FH10" s="184"/>
      <c r="FI10" s="184"/>
      <c r="FJ10" s="184"/>
      <c r="FK10" s="184"/>
      <c r="FL10" s="184"/>
      <c r="FM10" s="184"/>
      <c r="FN10" s="184"/>
      <c r="FO10" s="184"/>
      <c r="FP10" s="184"/>
      <c r="FQ10" s="184"/>
      <c r="FR10" s="184"/>
      <c r="FS10" s="184"/>
      <c r="FT10" s="184"/>
      <c r="FU10" s="184"/>
      <c r="FV10" s="184"/>
      <c r="FW10" s="184"/>
      <c r="FX10" s="184"/>
      <c r="FY10" s="184"/>
      <c r="FZ10" s="184"/>
      <c r="GA10" s="184"/>
      <c r="GB10" s="184"/>
      <c r="GC10" s="184"/>
      <c r="GD10" s="184"/>
      <c r="GE10" s="184"/>
      <c r="GF10" s="184"/>
      <c r="GG10" s="184"/>
      <c r="GH10" s="184"/>
      <c r="GI10" s="184"/>
      <c r="GJ10" s="184"/>
      <c r="GK10" s="184"/>
      <c r="GL10" s="184"/>
      <c r="GM10" s="184"/>
      <c r="GN10" s="184"/>
      <c r="GO10" s="184"/>
      <c r="GP10" s="184"/>
      <c r="GQ10" s="184"/>
      <c r="GR10" s="184"/>
      <c r="GS10" s="184"/>
      <c r="GT10" s="184"/>
      <c r="GU10" s="184"/>
      <c r="GV10" s="184"/>
      <c r="GW10" s="184"/>
      <c r="GX10" s="184"/>
      <c r="GY10" s="184"/>
      <c r="GZ10" s="184"/>
      <c r="HA10" s="184"/>
      <c r="HB10" s="184"/>
      <c r="HC10" s="184"/>
      <c r="HD10" s="184"/>
      <c r="HE10" s="184"/>
      <c r="HF10" s="184"/>
      <c r="HG10" s="184"/>
      <c r="HH10" s="184"/>
      <c r="HI10" s="184"/>
      <c r="HJ10" s="184"/>
      <c r="HK10" s="184"/>
      <c r="HL10" s="184"/>
      <c r="HM10" s="184"/>
      <c r="HN10" s="184"/>
      <c r="HO10" s="184"/>
      <c r="HP10" s="184"/>
      <c r="HQ10" s="184"/>
      <c r="HR10" s="184"/>
      <c r="HS10" s="184"/>
      <c r="HT10" s="184"/>
      <c r="HU10" s="184"/>
      <c r="HV10" s="184"/>
      <c r="HW10" s="184"/>
      <c r="HX10" s="184"/>
      <c r="HY10" s="184"/>
      <c r="HZ10" s="184"/>
      <c r="IA10" s="184"/>
      <c r="IB10" s="184"/>
      <c r="IC10" s="184"/>
      <c r="ID10" s="184"/>
      <c r="IE10" s="184"/>
      <c r="IF10" s="184"/>
      <c r="IG10" s="184"/>
      <c r="IH10" s="184"/>
      <c r="II10" s="184"/>
      <c r="IJ10" s="184"/>
      <c r="IK10" s="184"/>
      <c r="IL10" s="184"/>
      <c r="IM10" s="184"/>
      <c r="IN10" s="184"/>
      <c r="IO10" s="184"/>
    </row>
    <row r="11" spans="1:249" s="109" customFormat="1" ht="27" customHeight="1" x14ac:dyDescent="0.2">
      <c r="A11" s="62" t="s">
        <v>6</v>
      </c>
      <c r="B11" s="62" t="s">
        <v>76</v>
      </c>
      <c r="C11" s="221">
        <v>10065.66213646</v>
      </c>
      <c r="D11" s="116">
        <v>9643.8750907600006</v>
      </c>
      <c r="E11" s="221">
        <v>12629.411925300001</v>
      </c>
      <c r="F11" s="116">
        <v>12748.26073025</v>
      </c>
      <c r="G11" s="221">
        <v>6830.6889470200003</v>
      </c>
      <c r="H11" s="116">
        <v>6794.55933577</v>
      </c>
      <c r="I11" s="221">
        <v>2373.2440637</v>
      </c>
      <c r="J11" s="116">
        <v>2357.7611408500002</v>
      </c>
      <c r="K11" s="221">
        <v>3412.8135912399998</v>
      </c>
      <c r="L11" s="116">
        <v>3489.19834859</v>
      </c>
      <c r="M11" s="221">
        <v>35311.820663720006</v>
      </c>
      <c r="N11" s="116">
        <v>35033.654646219999</v>
      </c>
      <c r="O11" s="231"/>
      <c r="P11" s="232"/>
      <c r="Q11" s="233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82"/>
      <c r="BS11" s="182"/>
      <c r="BT11" s="182"/>
      <c r="BU11" s="182"/>
      <c r="BV11" s="182"/>
      <c r="BW11" s="182"/>
      <c r="BX11" s="182"/>
      <c r="BY11" s="182"/>
      <c r="BZ11" s="182"/>
      <c r="CA11" s="182"/>
      <c r="CB11" s="182"/>
      <c r="CC11" s="182"/>
      <c r="CD11" s="182"/>
      <c r="CE11" s="182"/>
      <c r="CF11" s="182"/>
      <c r="CG11" s="182"/>
      <c r="CH11" s="182"/>
      <c r="CI11" s="182"/>
      <c r="CJ11" s="182"/>
      <c r="CK11" s="182"/>
      <c r="CL11" s="182"/>
      <c r="CM11" s="182"/>
      <c r="CN11" s="182"/>
      <c r="CO11" s="182"/>
      <c r="CP11" s="182"/>
      <c r="CQ11" s="182"/>
      <c r="CR11" s="182"/>
      <c r="CS11" s="182"/>
      <c r="CT11" s="182"/>
      <c r="CU11" s="182"/>
      <c r="CV11" s="182"/>
      <c r="CW11" s="182"/>
      <c r="CX11" s="182"/>
      <c r="CY11" s="182"/>
      <c r="CZ11" s="182"/>
      <c r="DA11" s="182"/>
      <c r="DB11" s="182"/>
      <c r="DC11" s="182"/>
      <c r="DD11" s="182"/>
      <c r="DE11" s="182"/>
      <c r="DF11" s="182"/>
      <c r="DG11" s="182"/>
      <c r="DH11" s="182"/>
      <c r="DI11" s="182"/>
      <c r="DJ11" s="182"/>
      <c r="DK11" s="182"/>
      <c r="DL11" s="182"/>
      <c r="DM11" s="182"/>
      <c r="DN11" s="182"/>
      <c r="DO11" s="182"/>
      <c r="DP11" s="182"/>
      <c r="DQ11" s="182"/>
      <c r="DR11" s="182"/>
      <c r="DS11" s="182"/>
      <c r="DT11" s="182"/>
      <c r="DU11" s="182"/>
      <c r="DV11" s="182"/>
      <c r="DW11" s="182"/>
      <c r="DX11" s="182"/>
      <c r="DY11" s="182"/>
      <c r="DZ11" s="182"/>
      <c r="EA11" s="182"/>
      <c r="EB11" s="182"/>
      <c r="EC11" s="182"/>
      <c r="ED11" s="182"/>
      <c r="EE11" s="182"/>
      <c r="EF11" s="182"/>
      <c r="EG11" s="182"/>
      <c r="EH11" s="182"/>
      <c r="EI11" s="182"/>
      <c r="EJ11" s="182"/>
      <c r="EK11" s="182"/>
      <c r="EL11" s="182"/>
      <c r="EM11" s="182"/>
      <c r="EN11" s="182"/>
      <c r="EO11" s="182"/>
      <c r="EP11" s="182"/>
      <c r="EQ11" s="182"/>
      <c r="ER11" s="182"/>
      <c r="ES11" s="182"/>
      <c r="ET11" s="182"/>
      <c r="EU11" s="182"/>
      <c r="EV11" s="182"/>
      <c r="EW11" s="182"/>
      <c r="EX11" s="182"/>
      <c r="EY11" s="182"/>
      <c r="EZ11" s="182"/>
      <c r="FA11" s="182"/>
      <c r="FB11" s="182"/>
      <c r="FC11" s="182"/>
      <c r="FD11" s="182"/>
      <c r="FE11" s="182"/>
      <c r="FF11" s="182"/>
      <c r="FG11" s="182"/>
      <c r="FH11" s="182"/>
      <c r="FI11" s="182"/>
      <c r="FJ11" s="182"/>
      <c r="FK11" s="182"/>
      <c r="FL11" s="182"/>
      <c r="FM11" s="182"/>
      <c r="FN11" s="182"/>
      <c r="FO11" s="182"/>
      <c r="FP11" s="182"/>
      <c r="FQ11" s="182"/>
      <c r="FR11" s="182"/>
      <c r="FS11" s="182"/>
      <c r="FT11" s="182"/>
      <c r="FU11" s="182"/>
      <c r="FV11" s="182"/>
      <c r="FW11" s="182"/>
      <c r="FX11" s="182"/>
      <c r="FY11" s="182"/>
      <c r="FZ11" s="182"/>
      <c r="GA11" s="182"/>
      <c r="GB11" s="182"/>
      <c r="GC11" s="182"/>
      <c r="GD11" s="182"/>
      <c r="GE11" s="182"/>
      <c r="GF11" s="182"/>
      <c r="GG11" s="182"/>
      <c r="GH11" s="182"/>
      <c r="GI11" s="182"/>
      <c r="GJ11" s="182"/>
      <c r="GK11" s="182"/>
      <c r="GL11" s="182"/>
      <c r="GM11" s="182"/>
      <c r="GN11" s="182"/>
      <c r="GO11" s="182"/>
      <c r="GP11" s="182"/>
      <c r="GQ11" s="182"/>
      <c r="GR11" s="182"/>
      <c r="GS11" s="182"/>
      <c r="GT11" s="182"/>
      <c r="GU11" s="182"/>
      <c r="GV11" s="182"/>
      <c r="GW11" s="182"/>
      <c r="GX11" s="182"/>
      <c r="GY11" s="182"/>
      <c r="GZ11" s="182"/>
      <c r="HA11" s="182"/>
      <c r="HB11" s="182"/>
      <c r="HC11" s="182"/>
      <c r="HD11" s="182"/>
      <c r="HE11" s="182"/>
      <c r="HF11" s="182"/>
      <c r="HG11" s="182"/>
      <c r="HH11" s="182"/>
      <c r="HI11" s="182"/>
      <c r="HJ11" s="182"/>
      <c r="HK11" s="182"/>
      <c r="HL11" s="182"/>
      <c r="HM11" s="182"/>
      <c r="HN11" s="182"/>
      <c r="HO11" s="182"/>
      <c r="HP11" s="182"/>
      <c r="HQ11" s="182"/>
      <c r="HR11" s="182"/>
      <c r="HS11" s="182"/>
      <c r="HT11" s="182"/>
      <c r="HU11" s="182"/>
      <c r="HV11" s="182"/>
      <c r="HW11" s="182"/>
      <c r="HX11" s="182"/>
      <c r="HY11" s="182"/>
      <c r="HZ11" s="182"/>
      <c r="IA11" s="182"/>
      <c r="IB11" s="182"/>
      <c r="IC11" s="182"/>
      <c r="ID11" s="182"/>
      <c r="IE11" s="182"/>
      <c r="IF11" s="182"/>
      <c r="IG11" s="182"/>
      <c r="IH11" s="182"/>
      <c r="II11" s="182"/>
      <c r="IJ11" s="182"/>
      <c r="IK11" s="182"/>
      <c r="IL11" s="182"/>
      <c r="IM11" s="182"/>
      <c r="IN11" s="182"/>
      <c r="IO11" s="182"/>
    </row>
    <row r="12" spans="1:249" s="109" customFormat="1" ht="27" customHeight="1" x14ac:dyDescent="0.2">
      <c r="A12" s="119" t="s">
        <v>7</v>
      </c>
      <c r="B12" s="120" t="s">
        <v>105</v>
      </c>
      <c r="C12" s="221">
        <v>455.80605800000001</v>
      </c>
      <c r="D12" s="116">
        <v>420.45746635</v>
      </c>
      <c r="E12" s="221">
        <v>797.76141600000005</v>
      </c>
      <c r="F12" s="116">
        <v>839.68098067999995</v>
      </c>
      <c r="G12" s="221">
        <v>3164.1878137600002</v>
      </c>
      <c r="H12" s="116">
        <v>3314.4869585599999</v>
      </c>
      <c r="I12" s="221">
        <v>56.693987399999997</v>
      </c>
      <c r="J12" s="116">
        <v>55.33138975</v>
      </c>
      <c r="K12" s="221">
        <v>332.97530849999998</v>
      </c>
      <c r="L12" s="116">
        <v>311.60714009999998</v>
      </c>
      <c r="M12" s="221">
        <v>4807.4245836600003</v>
      </c>
      <c r="N12" s="116">
        <v>4941.56393544</v>
      </c>
      <c r="O12" s="121"/>
      <c r="P12" s="232"/>
      <c r="Q12" s="233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82"/>
      <c r="BT12" s="182"/>
      <c r="BU12" s="182"/>
      <c r="BV12" s="182"/>
      <c r="BW12" s="182"/>
      <c r="BX12" s="182"/>
      <c r="BY12" s="182"/>
      <c r="BZ12" s="182"/>
      <c r="CA12" s="182"/>
      <c r="CB12" s="182"/>
      <c r="CC12" s="182"/>
      <c r="CD12" s="182"/>
      <c r="CE12" s="182"/>
      <c r="CF12" s="182"/>
      <c r="CG12" s="182"/>
      <c r="CH12" s="182"/>
      <c r="CI12" s="182"/>
      <c r="CJ12" s="182"/>
      <c r="CK12" s="182"/>
      <c r="CL12" s="182"/>
      <c r="CM12" s="182"/>
      <c r="CN12" s="182"/>
      <c r="CO12" s="182"/>
      <c r="CP12" s="182"/>
      <c r="CQ12" s="182"/>
      <c r="CR12" s="182"/>
      <c r="CS12" s="182"/>
      <c r="CT12" s="182"/>
      <c r="CU12" s="182"/>
      <c r="CV12" s="182"/>
      <c r="CW12" s="182"/>
      <c r="CX12" s="182"/>
      <c r="CY12" s="182"/>
      <c r="CZ12" s="182"/>
      <c r="DA12" s="182"/>
      <c r="DB12" s="182"/>
      <c r="DC12" s="182"/>
      <c r="DD12" s="182"/>
      <c r="DE12" s="182"/>
      <c r="DF12" s="182"/>
      <c r="DG12" s="182"/>
      <c r="DH12" s="182"/>
      <c r="DI12" s="182"/>
      <c r="DJ12" s="182"/>
      <c r="DK12" s="182"/>
      <c r="DL12" s="182"/>
      <c r="DM12" s="182"/>
      <c r="DN12" s="182"/>
      <c r="DO12" s="182"/>
      <c r="DP12" s="182"/>
      <c r="DQ12" s="182"/>
      <c r="DR12" s="182"/>
      <c r="DS12" s="182"/>
      <c r="DT12" s="182"/>
      <c r="DU12" s="182"/>
      <c r="DV12" s="182"/>
      <c r="DW12" s="182"/>
      <c r="DX12" s="182"/>
      <c r="DY12" s="182"/>
      <c r="DZ12" s="182"/>
      <c r="EA12" s="182"/>
      <c r="EB12" s="182"/>
      <c r="EC12" s="182"/>
      <c r="ED12" s="182"/>
      <c r="EE12" s="182"/>
      <c r="EF12" s="182"/>
      <c r="EG12" s="182"/>
      <c r="EH12" s="182"/>
      <c r="EI12" s="182"/>
      <c r="EJ12" s="182"/>
      <c r="EK12" s="182"/>
      <c r="EL12" s="182"/>
      <c r="EM12" s="182"/>
      <c r="EN12" s="182"/>
      <c r="EO12" s="182"/>
      <c r="EP12" s="182"/>
      <c r="EQ12" s="182"/>
      <c r="ER12" s="182"/>
      <c r="ES12" s="182"/>
      <c r="ET12" s="182"/>
      <c r="EU12" s="182"/>
      <c r="EV12" s="182"/>
      <c r="EW12" s="182"/>
      <c r="EX12" s="182"/>
      <c r="EY12" s="182"/>
      <c r="EZ12" s="182"/>
      <c r="FA12" s="182"/>
      <c r="FB12" s="182"/>
      <c r="FC12" s="182"/>
      <c r="FD12" s="182"/>
      <c r="FE12" s="182"/>
      <c r="FF12" s="182"/>
      <c r="FG12" s="182"/>
      <c r="FH12" s="182"/>
      <c r="FI12" s="182"/>
      <c r="FJ12" s="182"/>
      <c r="FK12" s="182"/>
      <c r="FL12" s="182"/>
      <c r="FM12" s="182"/>
      <c r="FN12" s="182"/>
      <c r="FO12" s="182"/>
      <c r="FP12" s="182"/>
      <c r="FQ12" s="182"/>
      <c r="FR12" s="182"/>
      <c r="FS12" s="182"/>
      <c r="FT12" s="182"/>
      <c r="FU12" s="182"/>
      <c r="FV12" s="182"/>
      <c r="FW12" s="182"/>
      <c r="FX12" s="182"/>
      <c r="FY12" s="182"/>
      <c r="FZ12" s="182"/>
      <c r="GA12" s="182"/>
      <c r="GB12" s="182"/>
      <c r="GC12" s="182"/>
      <c r="GD12" s="182"/>
      <c r="GE12" s="182"/>
      <c r="GF12" s="182"/>
      <c r="GG12" s="182"/>
      <c r="GH12" s="182"/>
      <c r="GI12" s="182"/>
      <c r="GJ12" s="182"/>
      <c r="GK12" s="182"/>
      <c r="GL12" s="182"/>
      <c r="GM12" s="182"/>
      <c r="GN12" s="182"/>
      <c r="GO12" s="182"/>
      <c r="GP12" s="182"/>
      <c r="GQ12" s="182"/>
      <c r="GR12" s="182"/>
      <c r="GS12" s="182"/>
      <c r="GT12" s="182"/>
      <c r="GU12" s="182"/>
      <c r="GV12" s="182"/>
      <c r="GW12" s="182"/>
      <c r="GX12" s="182"/>
      <c r="GY12" s="182"/>
      <c r="GZ12" s="182"/>
      <c r="HA12" s="182"/>
      <c r="HB12" s="182"/>
      <c r="HC12" s="182"/>
      <c r="HD12" s="182"/>
      <c r="HE12" s="182"/>
      <c r="HF12" s="182"/>
      <c r="HG12" s="182"/>
      <c r="HH12" s="182"/>
      <c r="HI12" s="182"/>
      <c r="HJ12" s="182"/>
      <c r="HK12" s="182"/>
      <c r="HL12" s="182"/>
      <c r="HM12" s="182"/>
      <c r="HN12" s="182"/>
      <c r="HO12" s="182"/>
      <c r="HP12" s="182"/>
      <c r="HQ12" s="182"/>
      <c r="HR12" s="182"/>
      <c r="HS12" s="182"/>
      <c r="HT12" s="182"/>
      <c r="HU12" s="182"/>
      <c r="HV12" s="182"/>
      <c r="HW12" s="182"/>
      <c r="HX12" s="182"/>
      <c r="HY12" s="182"/>
      <c r="HZ12" s="182"/>
      <c r="IA12" s="182"/>
      <c r="IB12" s="182"/>
      <c r="IC12" s="182"/>
      <c r="ID12" s="182"/>
      <c r="IE12" s="182"/>
      <c r="IF12" s="182"/>
      <c r="IG12" s="182"/>
      <c r="IH12" s="182"/>
      <c r="II12" s="182"/>
      <c r="IJ12" s="182"/>
      <c r="IK12" s="182"/>
      <c r="IL12" s="182"/>
      <c r="IM12" s="182"/>
      <c r="IN12" s="182"/>
      <c r="IO12" s="182"/>
    </row>
    <row r="13" spans="1:249" s="109" customFormat="1" ht="27" customHeight="1" x14ac:dyDescent="0.2">
      <c r="A13" s="62" t="s">
        <v>8</v>
      </c>
      <c r="B13" s="120" t="s">
        <v>37</v>
      </c>
      <c r="C13" s="221">
        <v>-8376.2016586000009</v>
      </c>
      <c r="D13" s="116">
        <v>-7783.2742859999998</v>
      </c>
      <c r="E13" s="221">
        <v>-10694.07215555</v>
      </c>
      <c r="F13" s="116">
        <v>-7959.0169937299997</v>
      </c>
      <c r="G13" s="221">
        <v>-8703.9218624200003</v>
      </c>
      <c r="H13" s="116">
        <v>-8859.7731510699996</v>
      </c>
      <c r="I13" s="221">
        <v>-1519.16020415</v>
      </c>
      <c r="J13" s="116">
        <v>-1471.6683619800001</v>
      </c>
      <c r="K13" s="221">
        <v>-2605.6541497200001</v>
      </c>
      <c r="L13" s="116">
        <v>-2691.3261530899999</v>
      </c>
      <c r="M13" s="221">
        <v>-31899.010030440004</v>
      </c>
      <c r="N13" s="116">
        <v>-28765.058945869998</v>
      </c>
      <c r="O13" s="121"/>
      <c r="P13" s="232"/>
      <c r="Q13" s="233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182"/>
      <c r="BS13" s="182"/>
      <c r="BT13" s="182"/>
      <c r="BU13" s="182"/>
      <c r="BV13" s="182"/>
      <c r="BW13" s="182"/>
      <c r="BX13" s="182"/>
      <c r="BY13" s="182"/>
      <c r="BZ13" s="182"/>
      <c r="CA13" s="182"/>
      <c r="CB13" s="182"/>
      <c r="CC13" s="182"/>
      <c r="CD13" s="182"/>
      <c r="CE13" s="182"/>
      <c r="CF13" s="182"/>
      <c r="CG13" s="182"/>
      <c r="CH13" s="182"/>
      <c r="CI13" s="182"/>
      <c r="CJ13" s="182"/>
      <c r="CK13" s="182"/>
      <c r="CL13" s="182"/>
      <c r="CM13" s="182"/>
      <c r="CN13" s="182"/>
      <c r="CO13" s="182"/>
      <c r="CP13" s="182"/>
      <c r="CQ13" s="182"/>
      <c r="CR13" s="182"/>
      <c r="CS13" s="182"/>
      <c r="CT13" s="182"/>
      <c r="CU13" s="182"/>
      <c r="CV13" s="182"/>
      <c r="CW13" s="182"/>
      <c r="CX13" s="182"/>
      <c r="CY13" s="182"/>
      <c r="CZ13" s="182"/>
      <c r="DA13" s="182"/>
      <c r="DB13" s="182"/>
      <c r="DC13" s="182"/>
      <c r="DD13" s="182"/>
      <c r="DE13" s="182"/>
      <c r="DF13" s="182"/>
      <c r="DG13" s="182"/>
      <c r="DH13" s="182"/>
      <c r="DI13" s="182"/>
      <c r="DJ13" s="182"/>
      <c r="DK13" s="182"/>
      <c r="DL13" s="182"/>
      <c r="DM13" s="182"/>
      <c r="DN13" s="182"/>
      <c r="DO13" s="182"/>
      <c r="DP13" s="182"/>
      <c r="DQ13" s="182"/>
      <c r="DR13" s="182"/>
      <c r="DS13" s="182"/>
      <c r="DT13" s="182"/>
      <c r="DU13" s="182"/>
      <c r="DV13" s="182"/>
      <c r="DW13" s="182"/>
      <c r="DX13" s="182"/>
      <c r="DY13" s="182"/>
      <c r="DZ13" s="182"/>
      <c r="EA13" s="182"/>
      <c r="EB13" s="182"/>
      <c r="EC13" s="182"/>
      <c r="ED13" s="182"/>
      <c r="EE13" s="182"/>
      <c r="EF13" s="182"/>
      <c r="EG13" s="182"/>
      <c r="EH13" s="182"/>
      <c r="EI13" s="182"/>
      <c r="EJ13" s="182"/>
      <c r="EK13" s="182"/>
      <c r="EL13" s="182"/>
      <c r="EM13" s="182"/>
      <c r="EN13" s="182"/>
      <c r="EO13" s="182"/>
      <c r="EP13" s="182"/>
      <c r="EQ13" s="182"/>
      <c r="ER13" s="182"/>
      <c r="ES13" s="182"/>
      <c r="ET13" s="182"/>
      <c r="EU13" s="182"/>
      <c r="EV13" s="182"/>
      <c r="EW13" s="182"/>
      <c r="EX13" s="182"/>
      <c r="EY13" s="182"/>
      <c r="EZ13" s="182"/>
      <c r="FA13" s="182"/>
      <c r="FB13" s="182"/>
      <c r="FC13" s="182"/>
      <c r="FD13" s="182"/>
      <c r="FE13" s="182"/>
      <c r="FF13" s="182"/>
      <c r="FG13" s="182"/>
      <c r="FH13" s="182"/>
      <c r="FI13" s="182"/>
      <c r="FJ13" s="182"/>
      <c r="FK13" s="182"/>
      <c r="FL13" s="182"/>
      <c r="FM13" s="182"/>
      <c r="FN13" s="182"/>
      <c r="FO13" s="182"/>
      <c r="FP13" s="182"/>
      <c r="FQ13" s="182"/>
      <c r="FR13" s="182"/>
      <c r="FS13" s="182"/>
      <c r="FT13" s="182"/>
      <c r="FU13" s="182"/>
      <c r="FV13" s="182"/>
      <c r="FW13" s="182"/>
      <c r="FX13" s="182"/>
      <c r="FY13" s="182"/>
      <c r="FZ13" s="182"/>
      <c r="GA13" s="182"/>
      <c r="GB13" s="182"/>
      <c r="GC13" s="182"/>
      <c r="GD13" s="182"/>
      <c r="GE13" s="182"/>
      <c r="GF13" s="182"/>
      <c r="GG13" s="182"/>
      <c r="GH13" s="182"/>
      <c r="GI13" s="182"/>
      <c r="GJ13" s="182"/>
      <c r="GK13" s="182"/>
      <c r="GL13" s="182"/>
      <c r="GM13" s="182"/>
      <c r="GN13" s="182"/>
      <c r="GO13" s="182"/>
      <c r="GP13" s="182"/>
      <c r="GQ13" s="182"/>
      <c r="GR13" s="182"/>
      <c r="GS13" s="182"/>
      <c r="GT13" s="182"/>
      <c r="GU13" s="182"/>
      <c r="GV13" s="182"/>
      <c r="GW13" s="182"/>
      <c r="GX13" s="182"/>
      <c r="GY13" s="182"/>
      <c r="GZ13" s="182"/>
      <c r="HA13" s="182"/>
      <c r="HB13" s="182"/>
      <c r="HC13" s="182"/>
      <c r="HD13" s="182"/>
      <c r="HE13" s="182"/>
      <c r="HF13" s="182"/>
      <c r="HG13" s="182"/>
      <c r="HH13" s="182"/>
      <c r="HI13" s="182"/>
      <c r="HJ13" s="182"/>
      <c r="HK13" s="182"/>
      <c r="HL13" s="182"/>
      <c r="HM13" s="182"/>
      <c r="HN13" s="182"/>
      <c r="HO13" s="182"/>
      <c r="HP13" s="182"/>
      <c r="HQ13" s="182"/>
      <c r="HR13" s="182"/>
      <c r="HS13" s="182"/>
      <c r="HT13" s="182"/>
      <c r="HU13" s="182"/>
      <c r="HV13" s="182"/>
      <c r="HW13" s="182"/>
      <c r="HX13" s="182"/>
      <c r="HY13" s="182"/>
      <c r="HZ13" s="182"/>
      <c r="IA13" s="182"/>
      <c r="IB13" s="182"/>
      <c r="IC13" s="182"/>
      <c r="ID13" s="182"/>
      <c r="IE13" s="182"/>
      <c r="IF13" s="182"/>
      <c r="IG13" s="182"/>
      <c r="IH13" s="182"/>
      <c r="II13" s="182"/>
      <c r="IJ13" s="182"/>
      <c r="IK13" s="182"/>
      <c r="IL13" s="182"/>
      <c r="IM13" s="182"/>
      <c r="IN13" s="182"/>
      <c r="IO13" s="182"/>
    </row>
    <row r="14" spans="1:249" s="109" customFormat="1" ht="27" customHeight="1" x14ac:dyDescent="0.2">
      <c r="A14" s="119" t="s">
        <v>9</v>
      </c>
      <c r="B14" s="122" t="s">
        <v>77</v>
      </c>
      <c r="C14" s="221">
        <v>-1913.1905919200001</v>
      </c>
      <c r="D14" s="116">
        <v>-1977.2621589400001</v>
      </c>
      <c r="E14" s="221">
        <v>-4114.0457430899996</v>
      </c>
      <c r="F14" s="116">
        <v>-3987.4026844999999</v>
      </c>
      <c r="G14" s="221">
        <v>-974.96399895000002</v>
      </c>
      <c r="H14" s="116">
        <v>-1042.0160836499999</v>
      </c>
      <c r="I14" s="221">
        <v>-788.49768628000004</v>
      </c>
      <c r="J14" s="116">
        <v>-817.83437921999996</v>
      </c>
      <c r="K14" s="221">
        <v>-1019.61271364</v>
      </c>
      <c r="L14" s="116">
        <v>-1095.6531352699999</v>
      </c>
      <c r="M14" s="221">
        <v>-8810.31073388</v>
      </c>
      <c r="N14" s="116">
        <v>-8920.1684415799991</v>
      </c>
      <c r="O14" s="121"/>
      <c r="P14" s="232"/>
      <c r="Q14" s="233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  <c r="BS14" s="182"/>
      <c r="BT14" s="182"/>
      <c r="BU14" s="182"/>
      <c r="BV14" s="182"/>
      <c r="BW14" s="182"/>
      <c r="BX14" s="182"/>
      <c r="BY14" s="182"/>
      <c r="BZ14" s="182"/>
      <c r="CA14" s="182"/>
      <c r="CB14" s="182"/>
      <c r="CC14" s="182"/>
      <c r="CD14" s="182"/>
      <c r="CE14" s="182"/>
      <c r="CF14" s="182"/>
      <c r="CG14" s="182"/>
      <c r="CH14" s="182"/>
      <c r="CI14" s="182"/>
      <c r="CJ14" s="182"/>
      <c r="CK14" s="182"/>
      <c r="CL14" s="182"/>
      <c r="CM14" s="182"/>
      <c r="CN14" s="182"/>
      <c r="CO14" s="182"/>
      <c r="CP14" s="182"/>
      <c r="CQ14" s="182"/>
      <c r="CR14" s="182"/>
      <c r="CS14" s="182"/>
      <c r="CT14" s="182"/>
      <c r="CU14" s="182"/>
      <c r="CV14" s="182"/>
      <c r="CW14" s="182"/>
      <c r="CX14" s="182"/>
      <c r="CY14" s="182"/>
      <c r="CZ14" s="182"/>
      <c r="DA14" s="182"/>
      <c r="DB14" s="182"/>
      <c r="DC14" s="182"/>
      <c r="DD14" s="182"/>
      <c r="DE14" s="182"/>
      <c r="DF14" s="182"/>
      <c r="DG14" s="182"/>
      <c r="DH14" s="182"/>
      <c r="DI14" s="182"/>
      <c r="DJ14" s="182"/>
      <c r="DK14" s="182"/>
      <c r="DL14" s="182"/>
      <c r="DM14" s="182"/>
      <c r="DN14" s="182"/>
      <c r="DO14" s="182"/>
      <c r="DP14" s="182"/>
      <c r="DQ14" s="182"/>
      <c r="DR14" s="182"/>
      <c r="DS14" s="182"/>
      <c r="DT14" s="182"/>
      <c r="DU14" s="182"/>
      <c r="DV14" s="182"/>
      <c r="DW14" s="182"/>
      <c r="DX14" s="182"/>
      <c r="DY14" s="182"/>
      <c r="DZ14" s="182"/>
      <c r="EA14" s="182"/>
      <c r="EB14" s="182"/>
      <c r="EC14" s="182"/>
      <c r="ED14" s="182"/>
      <c r="EE14" s="182"/>
      <c r="EF14" s="182"/>
      <c r="EG14" s="182"/>
      <c r="EH14" s="182"/>
      <c r="EI14" s="182"/>
      <c r="EJ14" s="182"/>
      <c r="EK14" s="182"/>
      <c r="EL14" s="182"/>
      <c r="EM14" s="182"/>
      <c r="EN14" s="182"/>
      <c r="EO14" s="182"/>
      <c r="EP14" s="182"/>
      <c r="EQ14" s="182"/>
      <c r="ER14" s="182"/>
      <c r="ES14" s="182"/>
      <c r="ET14" s="182"/>
      <c r="EU14" s="182"/>
      <c r="EV14" s="182"/>
      <c r="EW14" s="182"/>
      <c r="EX14" s="182"/>
      <c r="EY14" s="182"/>
      <c r="EZ14" s="182"/>
      <c r="FA14" s="182"/>
      <c r="FB14" s="182"/>
      <c r="FC14" s="182"/>
      <c r="FD14" s="182"/>
      <c r="FE14" s="182"/>
      <c r="FF14" s="182"/>
      <c r="FG14" s="182"/>
      <c r="FH14" s="182"/>
      <c r="FI14" s="182"/>
      <c r="FJ14" s="182"/>
      <c r="FK14" s="182"/>
      <c r="FL14" s="182"/>
      <c r="FM14" s="182"/>
      <c r="FN14" s="182"/>
      <c r="FO14" s="182"/>
      <c r="FP14" s="182"/>
      <c r="FQ14" s="182"/>
      <c r="FR14" s="182"/>
      <c r="FS14" s="182"/>
      <c r="FT14" s="182"/>
      <c r="FU14" s="182"/>
      <c r="FV14" s="182"/>
      <c r="FW14" s="182"/>
      <c r="FX14" s="182"/>
      <c r="FY14" s="182"/>
      <c r="FZ14" s="182"/>
      <c r="GA14" s="182"/>
      <c r="GB14" s="182"/>
      <c r="GC14" s="182"/>
      <c r="GD14" s="182"/>
      <c r="GE14" s="182"/>
      <c r="GF14" s="182"/>
      <c r="GG14" s="182"/>
      <c r="GH14" s="182"/>
      <c r="GI14" s="182"/>
      <c r="GJ14" s="182"/>
      <c r="GK14" s="182"/>
      <c r="GL14" s="182"/>
      <c r="GM14" s="182"/>
      <c r="GN14" s="182"/>
      <c r="GO14" s="182"/>
      <c r="GP14" s="182"/>
      <c r="GQ14" s="182"/>
      <c r="GR14" s="182"/>
      <c r="GS14" s="182"/>
      <c r="GT14" s="182"/>
      <c r="GU14" s="182"/>
      <c r="GV14" s="182"/>
      <c r="GW14" s="182"/>
      <c r="GX14" s="182"/>
      <c r="GY14" s="182"/>
      <c r="GZ14" s="182"/>
      <c r="HA14" s="182"/>
      <c r="HB14" s="182"/>
      <c r="HC14" s="182"/>
      <c r="HD14" s="182"/>
      <c r="HE14" s="182"/>
      <c r="HF14" s="182"/>
      <c r="HG14" s="182"/>
      <c r="HH14" s="182"/>
      <c r="HI14" s="182"/>
      <c r="HJ14" s="182"/>
      <c r="HK14" s="182"/>
      <c r="HL14" s="182"/>
      <c r="HM14" s="182"/>
      <c r="HN14" s="182"/>
      <c r="HO14" s="182"/>
      <c r="HP14" s="182"/>
      <c r="HQ14" s="182"/>
      <c r="HR14" s="182"/>
      <c r="HS14" s="182"/>
      <c r="HT14" s="182"/>
      <c r="HU14" s="182"/>
      <c r="HV14" s="182"/>
      <c r="HW14" s="182"/>
      <c r="HX14" s="182"/>
      <c r="HY14" s="182"/>
      <c r="HZ14" s="182"/>
      <c r="IA14" s="182"/>
      <c r="IB14" s="182"/>
      <c r="IC14" s="182"/>
      <c r="ID14" s="182"/>
      <c r="IE14" s="182"/>
      <c r="IF14" s="182"/>
      <c r="IG14" s="182"/>
      <c r="IH14" s="182"/>
      <c r="II14" s="182"/>
      <c r="IJ14" s="182"/>
      <c r="IK14" s="182"/>
      <c r="IL14" s="182"/>
      <c r="IM14" s="182"/>
      <c r="IN14" s="182"/>
      <c r="IO14" s="182"/>
    </row>
    <row r="15" spans="1:249" s="126" customFormat="1" ht="27" customHeight="1" x14ac:dyDescent="0.2">
      <c r="A15" s="123" t="s">
        <v>10</v>
      </c>
      <c r="B15" s="124" t="s">
        <v>40</v>
      </c>
      <c r="C15" s="221">
        <v>232.07594394</v>
      </c>
      <c r="D15" s="116">
        <v>303.79611217000001</v>
      </c>
      <c r="E15" s="221">
        <v>-1380.9445573400001</v>
      </c>
      <c r="F15" s="116">
        <v>1641.5220327</v>
      </c>
      <c r="G15" s="221">
        <v>315.99089941</v>
      </c>
      <c r="H15" s="116">
        <v>207.25705961</v>
      </c>
      <c r="I15" s="221">
        <v>122.28016067</v>
      </c>
      <c r="J15" s="116">
        <v>123.5897894</v>
      </c>
      <c r="K15" s="221">
        <v>120.52203638</v>
      </c>
      <c r="L15" s="116">
        <v>13.826200330000001</v>
      </c>
      <c r="M15" s="221">
        <v>-590.07551693999994</v>
      </c>
      <c r="N15" s="116">
        <v>2289.9911942100002</v>
      </c>
      <c r="O15" s="125"/>
      <c r="P15" s="232"/>
      <c r="Q15" s="233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1"/>
      <c r="BG15" s="171"/>
      <c r="BH15" s="171"/>
      <c r="BI15" s="171"/>
      <c r="BJ15" s="171"/>
      <c r="BK15" s="171"/>
      <c r="BL15" s="171"/>
      <c r="BM15" s="171"/>
      <c r="BN15" s="171"/>
      <c r="BO15" s="171"/>
      <c r="BP15" s="171"/>
      <c r="BQ15" s="171"/>
      <c r="BR15" s="171"/>
      <c r="BS15" s="171"/>
      <c r="BT15" s="171"/>
      <c r="BU15" s="171"/>
      <c r="BV15" s="171"/>
      <c r="BW15" s="171"/>
      <c r="BX15" s="171"/>
      <c r="BY15" s="171"/>
      <c r="BZ15" s="171"/>
      <c r="CA15" s="171"/>
      <c r="CB15" s="171"/>
      <c r="CC15" s="171"/>
      <c r="CD15" s="171"/>
      <c r="CE15" s="171"/>
      <c r="CF15" s="171"/>
      <c r="CG15" s="171"/>
      <c r="CH15" s="171"/>
      <c r="CI15" s="171"/>
      <c r="CJ15" s="171"/>
      <c r="CK15" s="171"/>
      <c r="CL15" s="171"/>
      <c r="CM15" s="171"/>
      <c r="CN15" s="171"/>
      <c r="CO15" s="171"/>
      <c r="CP15" s="171"/>
      <c r="CQ15" s="171"/>
      <c r="CR15" s="171"/>
      <c r="CS15" s="171"/>
      <c r="CT15" s="171"/>
      <c r="CU15" s="171"/>
      <c r="CV15" s="171"/>
      <c r="CW15" s="171"/>
      <c r="CX15" s="171"/>
      <c r="CY15" s="171"/>
      <c r="CZ15" s="171"/>
      <c r="DA15" s="171"/>
      <c r="DB15" s="171"/>
      <c r="DC15" s="171"/>
      <c r="DD15" s="171"/>
      <c r="DE15" s="171"/>
      <c r="DF15" s="171"/>
      <c r="DG15" s="171"/>
      <c r="DH15" s="171"/>
      <c r="DI15" s="171"/>
      <c r="DJ15" s="171"/>
      <c r="DK15" s="171"/>
      <c r="DL15" s="171"/>
      <c r="DM15" s="171"/>
      <c r="DN15" s="171"/>
      <c r="DO15" s="171"/>
      <c r="DP15" s="171"/>
      <c r="DQ15" s="171"/>
      <c r="DR15" s="171"/>
      <c r="DS15" s="171"/>
      <c r="DT15" s="171"/>
      <c r="DU15" s="171"/>
      <c r="DV15" s="171"/>
      <c r="DW15" s="171"/>
      <c r="DX15" s="171"/>
      <c r="DY15" s="171"/>
      <c r="DZ15" s="171"/>
      <c r="EA15" s="171"/>
      <c r="EB15" s="171"/>
      <c r="EC15" s="171"/>
      <c r="ED15" s="171"/>
      <c r="EE15" s="171"/>
      <c r="EF15" s="171"/>
      <c r="EG15" s="171"/>
      <c r="EH15" s="171"/>
      <c r="EI15" s="171"/>
      <c r="EJ15" s="171"/>
      <c r="EK15" s="171"/>
      <c r="EL15" s="171"/>
      <c r="EM15" s="171"/>
      <c r="EN15" s="171"/>
      <c r="EO15" s="171"/>
      <c r="EP15" s="171"/>
      <c r="EQ15" s="171"/>
      <c r="ER15" s="171"/>
      <c r="ES15" s="171"/>
      <c r="ET15" s="171"/>
      <c r="EU15" s="171"/>
      <c r="EV15" s="171"/>
      <c r="EW15" s="171"/>
      <c r="EX15" s="171"/>
      <c r="EY15" s="171"/>
      <c r="EZ15" s="171"/>
      <c r="FA15" s="171"/>
      <c r="FB15" s="171"/>
      <c r="FC15" s="171"/>
      <c r="FD15" s="171"/>
      <c r="FE15" s="171"/>
      <c r="FF15" s="171"/>
      <c r="FG15" s="171"/>
      <c r="FH15" s="171"/>
      <c r="FI15" s="171"/>
      <c r="FJ15" s="171"/>
      <c r="FK15" s="171"/>
      <c r="FL15" s="171"/>
      <c r="FM15" s="171"/>
      <c r="FN15" s="171"/>
      <c r="FO15" s="171"/>
      <c r="FP15" s="171"/>
      <c r="FQ15" s="171"/>
      <c r="FR15" s="171"/>
      <c r="FS15" s="171"/>
      <c r="FT15" s="171"/>
      <c r="FU15" s="171"/>
      <c r="FV15" s="171"/>
      <c r="FW15" s="171"/>
      <c r="FX15" s="171"/>
      <c r="FY15" s="171"/>
      <c r="FZ15" s="171"/>
      <c r="GA15" s="171"/>
      <c r="GB15" s="171"/>
      <c r="GC15" s="171"/>
      <c r="GD15" s="171"/>
      <c r="GE15" s="171"/>
      <c r="GF15" s="171"/>
      <c r="GG15" s="171"/>
      <c r="GH15" s="171"/>
      <c r="GI15" s="171"/>
      <c r="GJ15" s="171"/>
      <c r="GK15" s="171"/>
      <c r="GL15" s="171"/>
      <c r="GM15" s="171"/>
      <c r="GN15" s="171"/>
      <c r="GO15" s="171"/>
      <c r="GP15" s="171"/>
      <c r="GQ15" s="171"/>
      <c r="GR15" s="171"/>
      <c r="GS15" s="171"/>
      <c r="GT15" s="171"/>
      <c r="GU15" s="171"/>
      <c r="GV15" s="171"/>
      <c r="GW15" s="171"/>
      <c r="GX15" s="171"/>
      <c r="GY15" s="171"/>
      <c r="GZ15" s="171"/>
      <c r="HA15" s="171"/>
      <c r="HB15" s="171"/>
      <c r="HC15" s="171"/>
      <c r="HD15" s="171"/>
      <c r="HE15" s="171"/>
      <c r="HF15" s="171"/>
      <c r="HG15" s="171"/>
      <c r="HH15" s="171"/>
      <c r="HI15" s="171"/>
      <c r="HJ15" s="171"/>
      <c r="HK15" s="171"/>
      <c r="HL15" s="171"/>
      <c r="HM15" s="171"/>
      <c r="HN15" s="171"/>
      <c r="HO15" s="171"/>
      <c r="HP15" s="171"/>
      <c r="HQ15" s="171"/>
      <c r="HR15" s="171"/>
      <c r="HS15" s="171"/>
      <c r="HT15" s="171"/>
      <c r="HU15" s="171"/>
      <c r="HV15" s="171"/>
      <c r="HW15" s="171"/>
      <c r="HX15" s="171"/>
      <c r="HY15" s="171"/>
      <c r="HZ15" s="171"/>
      <c r="IA15" s="171"/>
      <c r="IB15" s="171"/>
      <c r="IC15" s="171"/>
      <c r="ID15" s="171"/>
      <c r="IE15" s="171"/>
      <c r="IF15" s="171"/>
      <c r="IG15" s="171"/>
      <c r="IH15" s="171"/>
      <c r="II15" s="171"/>
      <c r="IJ15" s="171"/>
      <c r="IK15" s="171"/>
      <c r="IL15" s="171"/>
      <c r="IM15" s="171"/>
      <c r="IN15" s="171"/>
      <c r="IO15" s="171"/>
    </row>
    <row r="16" spans="1:249" s="109" customFormat="1" ht="27" customHeight="1" x14ac:dyDescent="0.2">
      <c r="A16" s="119" t="s">
        <v>11</v>
      </c>
      <c r="B16" s="120" t="s">
        <v>41</v>
      </c>
      <c r="C16" s="221">
        <v>661.08524370999999</v>
      </c>
      <c r="D16" s="116">
        <v>507.35800576999998</v>
      </c>
      <c r="E16" s="221">
        <v>1436.2798912600001</v>
      </c>
      <c r="F16" s="116">
        <v>1266.04944464</v>
      </c>
      <c r="G16" s="221">
        <v>3130.2616242700001</v>
      </c>
      <c r="H16" s="116">
        <v>3698.4354941299998</v>
      </c>
      <c r="I16" s="221">
        <v>136.75311217999999</v>
      </c>
      <c r="J16" s="116">
        <v>31.294949840000001</v>
      </c>
      <c r="K16" s="221">
        <v>264.31528900000001</v>
      </c>
      <c r="L16" s="116">
        <v>438.39361294000003</v>
      </c>
      <c r="M16" s="221">
        <v>5628.6951604200003</v>
      </c>
      <c r="N16" s="116">
        <v>5941.5315073199999</v>
      </c>
      <c r="O16" s="121"/>
      <c r="P16" s="232"/>
      <c r="Q16" s="233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82"/>
      <c r="CM16" s="182"/>
      <c r="CN16" s="182"/>
      <c r="CO16" s="182"/>
      <c r="CP16" s="182"/>
      <c r="CQ16" s="182"/>
      <c r="CR16" s="182"/>
      <c r="CS16" s="182"/>
      <c r="CT16" s="182"/>
      <c r="CU16" s="182"/>
      <c r="CV16" s="182"/>
      <c r="CW16" s="182"/>
      <c r="CX16" s="182"/>
      <c r="CY16" s="182"/>
      <c r="CZ16" s="182"/>
      <c r="DA16" s="182"/>
      <c r="DB16" s="182"/>
      <c r="DC16" s="182"/>
      <c r="DD16" s="182"/>
      <c r="DE16" s="182"/>
      <c r="DF16" s="182"/>
      <c r="DG16" s="182"/>
      <c r="DH16" s="182"/>
      <c r="DI16" s="182"/>
      <c r="DJ16" s="182"/>
      <c r="DK16" s="182"/>
      <c r="DL16" s="182"/>
      <c r="DM16" s="182"/>
      <c r="DN16" s="182"/>
      <c r="DO16" s="182"/>
      <c r="DP16" s="182"/>
      <c r="DQ16" s="182"/>
      <c r="DR16" s="182"/>
      <c r="DS16" s="182"/>
      <c r="DT16" s="182"/>
      <c r="DU16" s="182"/>
      <c r="DV16" s="182"/>
      <c r="DW16" s="182"/>
      <c r="DX16" s="182"/>
      <c r="DY16" s="182"/>
      <c r="DZ16" s="182"/>
      <c r="EA16" s="182"/>
      <c r="EB16" s="182"/>
      <c r="EC16" s="182"/>
      <c r="ED16" s="182"/>
      <c r="EE16" s="182"/>
      <c r="EF16" s="182"/>
      <c r="EG16" s="182"/>
      <c r="EH16" s="182"/>
      <c r="EI16" s="182"/>
      <c r="EJ16" s="182"/>
      <c r="EK16" s="182"/>
      <c r="EL16" s="182"/>
      <c r="EM16" s="182"/>
      <c r="EN16" s="182"/>
      <c r="EO16" s="182"/>
      <c r="EP16" s="182"/>
      <c r="EQ16" s="182"/>
      <c r="ER16" s="182"/>
      <c r="ES16" s="182"/>
      <c r="ET16" s="182"/>
      <c r="EU16" s="182"/>
      <c r="EV16" s="182"/>
      <c r="EW16" s="182"/>
      <c r="EX16" s="182"/>
      <c r="EY16" s="182"/>
      <c r="EZ16" s="182"/>
      <c r="FA16" s="182"/>
      <c r="FB16" s="182"/>
      <c r="FC16" s="182"/>
      <c r="FD16" s="182"/>
      <c r="FE16" s="182"/>
      <c r="FF16" s="182"/>
      <c r="FG16" s="182"/>
      <c r="FH16" s="182"/>
      <c r="FI16" s="182"/>
      <c r="FJ16" s="182"/>
      <c r="FK16" s="182"/>
      <c r="FL16" s="182"/>
      <c r="FM16" s="182"/>
      <c r="FN16" s="182"/>
      <c r="FO16" s="182"/>
      <c r="FP16" s="182"/>
      <c r="FQ16" s="182"/>
      <c r="FR16" s="182"/>
      <c r="FS16" s="182"/>
      <c r="FT16" s="182"/>
      <c r="FU16" s="182"/>
      <c r="FV16" s="182"/>
      <c r="FW16" s="182"/>
      <c r="FX16" s="182"/>
      <c r="FY16" s="182"/>
      <c r="FZ16" s="182"/>
      <c r="GA16" s="182"/>
      <c r="GB16" s="182"/>
      <c r="GC16" s="182"/>
      <c r="GD16" s="182"/>
      <c r="GE16" s="182"/>
      <c r="GF16" s="182"/>
      <c r="GG16" s="182"/>
      <c r="GH16" s="182"/>
      <c r="GI16" s="182"/>
      <c r="GJ16" s="182"/>
      <c r="GK16" s="182"/>
      <c r="GL16" s="182"/>
      <c r="GM16" s="182"/>
      <c r="GN16" s="182"/>
      <c r="GO16" s="182"/>
      <c r="GP16" s="182"/>
      <c r="GQ16" s="182"/>
      <c r="GR16" s="182"/>
      <c r="GS16" s="182"/>
      <c r="GT16" s="182"/>
      <c r="GU16" s="182"/>
      <c r="GV16" s="182"/>
      <c r="GW16" s="182"/>
      <c r="GX16" s="182"/>
      <c r="GY16" s="182"/>
      <c r="GZ16" s="182"/>
      <c r="HA16" s="182"/>
      <c r="HB16" s="182"/>
      <c r="HC16" s="182"/>
      <c r="HD16" s="182"/>
      <c r="HE16" s="182"/>
      <c r="HF16" s="182"/>
      <c r="HG16" s="182"/>
      <c r="HH16" s="182"/>
      <c r="HI16" s="182"/>
      <c r="HJ16" s="182"/>
      <c r="HK16" s="182"/>
      <c r="HL16" s="182"/>
      <c r="HM16" s="182"/>
      <c r="HN16" s="182"/>
      <c r="HO16" s="182"/>
      <c r="HP16" s="182"/>
      <c r="HQ16" s="182"/>
      <c r="HR16" s="182"/>
      <c r="HS16" s="182"/>
      <c r="HT16" s="182"/>
      <c r="HU16" s="182"/>
      <c r="HV16" s="182"/>
      <c r="HW16" s="182"/>
      <c r="HX16" s="182"/>
      <c r="HY16" s="182"/>
      <c r="HZ16" s="182"/>
      <c r="IA16" s="182"/>
      <c r="IB16" s="182"/>
      <c r="IC16" s="182"/>
      <c r="ID16" s="182"/>
      <c r="IE16" s="182"/>
      <c r="IF16" s="182"/>
      <c r="IG16" s="182"/>
      <c r="IH16" s="182"/>
      <c r="II16" s="182"/>
      <c r="IJ16" s="182"/>
      <c r="IK16" s="182"/>
      <c r="IL16" s="182"/>
      <c r="IM16" s="182"/>
      <c r="IN16" s="182"/>
      <c r="IO16" s="182"/>
    </row>
    <row r="17" spans="1:249" s="109" customFormat="1" ht="27" customHeight="1" x14ac:dyDescent="0.2">
      <c r="A17" s="119" t="s">
        <v>12</v>
      </c>
      <c r="B17" s="62" t="s">
        <v>44</v>
      </c>
      <c r="C17" s="221">
        <v>25.019455189999999</v>
      </c>
      <c r="D17" s="116">
        <v>-3.6813966300000001</v>
      </c>
      <c r="E17" s="221">
        <v>-90.867339659999999</v>
      </c>
      <c r="F17" s="116">
        <v>40.063573669999997</v>
      </c>
      <c r="G17" s="221">
        <v>215.09914653000001</v>
      </c>
      <c r="H17" s="116">
        <v>-12.802154099999999</v>
      </c>
      <c r="I17" s="221">
        <v>0</v>
      </c>
      <c r="J17" s="116">
        <v>0</v>
      </c>
      <c r="K17" s="221">
        <v>147.75527733999999</v>
      </c>
      <c r="L17" s="116">
        <v>36.111086040000004</v>
      </c>
      <c r="M17" s="221">
        <v>297.00653940000001</v>
      </c>
      <c r="N17" s="116">
        <v>59.691108979999996</v>
      </c>
      <c r="O17" s="121"/>
      <c r="P17" s="232"/>
      <c r="Q17" s="233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82"/>
      <c r="BL17" s="182"/>
      <c r="BM17" s="182"/>
      <c r="BN17" s="182"/>
      <c r="BO17" s="182"/>
      <c r="BP17" s="182"/>
      <c r="BQ17" s="182"/>
      <c r="BR17" s="182"/>
      <c r="BS17" s="182"/>
      <c r="BT17" s="182"/>
      <c r="BU17" s="182"/>
      <c r="BV17" s="182"/>
      <c r="BW17" s="182"/>
      <c r="BX17" s="182"/>
      <c r="BY17" s="182"/>
      <c r="BZ17" s="182"/>
      <c r="CA17" s="182"/>
      <c r="CB17" s="182"/>
      <c r="CC17" s="182"/>
      <c r="CD17" s="182"/>
      <c r="CE17" s="182"/>
      <c r="CF17" s="182"/>
      <c r="CG17" s="182"/>
      <c r="CH17" s="182"/>
      <c r="CI17" s="182"/>
      <c r="CJ17" s="182"/>
      <c r="CK17" s="182"/>
      <c r="CL17" s="182"/>
      <c r="CM17" s="182"/>
      <c r="CN17" s="182"/>
      <c r="CO17" s="182"/>
      <c r="CP17" s="182"/>
      <c r="CQ17" s="182"/>
      <c r="CR17" s="182"/>
      <c r="CS17" s="182"/>
      <c r="CT17" s="182"/>
      <c r="CU17" s="182"/>
      <c r="CV17" s="182"/>
      <c r="CW17" s="182"/>
      <c r="CX17" s="182"/>
      <c r="CY17" s="182"/>
      <c r="CZ17" s="182"/>
      <c r="DA17" s="182"/>
      <c r="DB17" s="182"/>
      <c r="DC17" s="182"/>
      <c r="DD17" s="182"/>
      <c r="DE17" s="182"/>
      <c r="DF17" s="182"/>
      <c r="DG17" s="182"/>
      <c r="DH17" s="182"/>
      <c r="DI17" s="182"/>
      <c r="DJ17" s="182"/>
      <c r="DK17" s="182"/>
      <c r="DL17" s="182"/>
      <c r="DM17" s="182"/>
      <c r="DN17" s="182"/>
      <c r="DO17" s="182"/>
      <c r="DP17" s="182"/>
      <c r="DQ17" s="182"/>
      <c r="DR17" s="182"/>
      <c r="DS17" s="182"/>
      <c r="DT17" s="182"/>
      <c r="DU17" s="182"/>
      <c r="DV17" s="182"/>
      <c r="DW17" s="182"/>
      <c r="DX17" s="182"/>
      <c r="DY17" s="182"/>
      <c r="DZ17" s="182"/>
      <c r="EA17" s="182"/>
      <c r="EB17" s="182"/>
      <c r="EC17" s="182"/>
      <c r="ED17" s="182"/>
      <c r="EE17" s="182"/>
      <c r="EF17" s="182"/>
      <c r="EG17" s="182"/>
      <c r="EH17" s="182"/>
      <c r="EI17" s="182"/>
      <c r="EJ17" s="182"/>
      <c r="EK17" s="182"/>
      <c r="EL17" s="182"/>
      <c r="EM17" s="182"/>
      <c r="EN17" s="182"/>
      <c r="EO17" s="182"/>
      <c r="EP17" s="182"/>
      <c r="EQ17" s="182"/>
      <c r="ER17" s="182"/>
      <c r="ES17" s="182"/>
      <c r="ET17" s="182"/>
      <c r="EU17" s="182"/>
      <c r="EV17" s="182"/>
      <c r="EW17" s="182"/>
      <c r="EX17" s="182"/>
      <c r="EY17" s="182"/>
      <c r="EZ17" s="182"/>
      <c r="FA17" s="182"/>
      <c r="FB17" s="182"/>
      <c r="FC17" s="182"/>
      <c r="FD17" s="182"/>
      <c r="FE17" s="182"/>
      <c r="FF17" s="182"/>
      <c r="FG17" s="182"/>
      <c r="FH17" s="182"/>
      <c r="FI17" s="182"/>
      <c r="FJ17" s="182"/>
      <c r="FK17" s="182"/>
      <c r="FL17" s="182"/>
      <c r="FM17" s="182"/>
      <c r="FN17" s="182"/>
      <c r="FO17" s="182"/>
      <c r="FP17" s="182"/>
      <c r="FQ17" s="182"/>
      <c r="FR17" s="182"/>
      <c r="FS17" s="182"/>
      <c r="FT17" s="182"/>
      <c r="FU17" s="182"/>
      <c r="FV17" s="182"/>
      <c r="FW17" s="182"/>
      <c r="FX17" s="182"/>
      <c r="FY17" s="182"/>
      <c r="FZ17" s="182"/>
      <c r="GA17" s="182"/>
      <c r="GB17" s="182"/>
      <c r="GC17" s="182"/>
      <c r="GD17" s="182"/>
      <c r="GE17" s="182"/>
      <c r="GF17" s="182"/>
      <c r="GG17" s="182"/>
      <c r="GH17" s="182"/>
      <c r="GI17" s="182"/>
      <c r="GJ17" s="182"/>
      <c r="GK17" s="182"/>
      <c r="GL17" s="182"/>
      <c r="GM17" s="182"/>
      <c r="GN17" s="182"/>
      <c r="GO17" s="182"/>
      <c r="GP17" s="182"/>
      <c r="GQ17" s="182"/>
      <c r="GR17" s="182"/>
      <c r="GS17" s="182"/>
      <c r="GT17" s="182"/>
      <c r="GU17" s="182"/>
      <c r="GV17" s="182"/>
      <c r="GW17" s="182"/>
      <c r="GX17" s="182"/>
      <c r="GY17" s="182"/>
      <c r="GZ17" s="182"/>
      <c r="HA17" s="182"/>
      <c r="HB17" s="182"/>
      <c r="HC17" s="182"/>
      <c r="HD17" s="182"/>
      <c r="HE17" s="182"/>
      <c r="HF17" s="182"/>
      <c r="HG17" s="182"/>
      <c r="HH17" s="182"/>
      <c r="HI17" s="182"/>
      <c r="HJ17" s="182"/>
      <c r="HK17" s="182"/>
      <c r="HL17" s="182"/>
      <c r="HM17" s="182"/>
      <c r="HN17" s="182"/>
      <c r="HO17" s="182"/>
      <c r="HP17" s="182"/>
      <c r="HQ17" s="182"/>
      <c r="HR17" s="182"/>
      <c r="HS17" s="182"/>
      <c r="HT17" s="182"/>
      <c r="HU17" s="182"/>
      <c r="HV17" s="182"/>
      <c r="HW17" s="182"/>
      <c r="HX17" s="182"/>
      <c r="HY17" s="182"/>
      <c r="HZ17" s="182"/>
      <c r="IA17" s="182"/>
      <c r="IB17" s="182"/>
      <c r="IC17" s="182"/>
      <c r="ID17" s="182"/>
      <c r="IE17" s="182"/>
      <c r="IF17" s="182"/>
      <c r="IG17" s="182"/>
      <c r="IH17" s="182"/>
      <c r="II17" s="182"/>
      <c r="IJ17" s="182"/>
      <c r="IK17" s="182"/>
      <c r="IL17" s="182"/>
      <c r="IM17" s="182"/>
      <c r="IN17" s="182"/>
      <c r="IO17" s="182"/>
    </row>
    <row r="18" spans="1:249" s="109" customFormat="1" ht="27" customHeight="1" x14ac:dyDescent="0.2">
      <c r="A18" s="119" t="s">
        <v>13</v>
      </c>
      <c r="B18" s="120" t="s">
        <v>78</v>
      </c>
      <c r="C18" s="221">
        <v>7.3117764599999999</v>
      </c>
      <c r="D18" s="116">
        <v>10.950714270000001</v>
      </c>
      <c r="E18" s="221">
        <v>-85.895369009999996</v>
      </c>
      <c r="F18" s="116">
        <v>-98.257912630000007</v>
      </c>
      <c r="G18" s="221">
        <v>-34.734407339999997</v>
      </c>
      <c r="H18" s="116">
        <v>-39.830899240000001</v>
      </c>
      <c r="I18" s="221">
        <v>-6.7408469899999996</v>
      </c>
      <c r="J18" s="116">
        <v>-13.38460136</v>
      </c>
      <c r="K18" s="221">
        <v>-31.380913209999999</v>
      </c>
      <c r="L18" s="116">
        <v>-6.8221915099999997</v>
      </c>
      <c r="M18" s="221">
        <v>-151.43976008999996</v>
      </c>
      <c r="N18" s="116">
        <v>-147.34489047000002</v>
      </c>
      <c r="O18" s="121"/>
      <c r="P18" s="232"/>
      <c r="Q18" s="233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182"/>
      <c r="BM18" s="182"/>
      <c r="BN18" s="182"/>
      <c r="BO18" s="182"/>
      <c r="BP18" s="182"/>
      <c r="BQ18" s="182"/>
      <c r="BR18" s="182"/>
      <c r="BS18" s="182"/>
      <c r="BT18" s="182"/>
      <c r="BU18" s="182"/>
      <c r="BV18" s="182"/>
      <c r="BW18" s="182"/>
      <c r="BX18" s="182"/>
      <c r="BY18" s="182"/>
      <c r="BZ18" s="182"/>
      <c r="CA18" s="182"/>
      <c r="CB18" s="182"/>
      <c r="CC18" s="182"/>
      <c r="CD18" s="182"/>
      <c r="CE18" s="182"/>
      <c r="CF18" s="182"/>
      <c r="CG18" s="182"/>
      <c r="CH18" s="182"/>
      <c r="CI18" s="182"/>
      <c r="CJ18" s="182"/>
      <c r="CK18" s="182"/>
      <c r="CL18" s="182"/>
      <c r="CM18" s="182"/>
      <c r="CN18" s="182"/>
      <c r="CO18" s="182"/>
      <c r="CP18" s="182"/>
      <c r="CQ18" s="182"/>
      <c r="CR18" s="182"/>
      <c r="CS18" s="182"/>
      <c r="CT18" s="182"/>
      <c r="CU18" s="182"/>
      <c r="CV18" s="182"/>
      <c r="CW18" s="182"/>
      <c r="CX18" s="182"/>
      <c r="CY18" s="182"/>
      <c r="CZ18" s="182"/>
      <c r="DA18" s="182"/>
      <c r="DB18" s="182"/>
      <c r="DC18" s="182"/>
      <c r="DD18" s="182"/>
      <c r="DE18" s="182"/>
      <c r="DF18" s="182"/>
      <c r="DG18" s="182"/>
      <c r="DH18" s="182"/>
      <c r="DI18" s="182"/>
      <c r="DJ18" s="182"/>
      <c r="DK18" s="182"/>
      <c r="DL18" s="182"/>
      <c r="DM18" s="182"/>
      <c r="DN18" s="182"/>
      <c r="DO18" s="182"/>
      <c r="DP18" s="182"/>
      <c r="DQ18" s="182"/>
      <c r="DR18" s="182"/>
      <c r="DS18" s="182"/>
      <c r="DT18" s="182"/>
      <c r="DU18" s="182"/>
      <c r="DV18" s="182"/>
      <c r="DW18" s="182"/>
      <c r="DX18" s="182"/>
      <c r="DY18" s="182"/>
      <c r="DZ18" s="182"/>
      <c r="EA18" s="182"/>
      <c r="EB18" s="182"/>
      <c r="EC18" s="182"/>
      <c r="ED18" s="182"/>
      <c r="EE18" s="182"/>
      <c r="EF18" s="182"/>
      <c r="EG18" s="182"/>
      <c r="EH18" s="182"/>
      <c r="EI18" s="182"/>
      <c r="EJ18" s="182"/>
      <c r="EK18" s="182"/>
      <c r="EL18" s="182"/>
      <c r="EM18" s="182"/>
      <c r="EN18" s="182"/>
      <c r="EO18" s="182"/>
      <c r="EP18" s="182"/>
      <c r="EQ18" s="182"/>
      <c r="ER18" s="182"/>
      <c r="ES18" s="182"/>
      <c r="ET18" s="182"/>
      <c r="EU18" s="182"/>
      <c r="EV18" s="182"/>
      <c r="EW18" s="182"/>
      <c r="EX18" s="182"/>
      <c r="EY18" s="182"/>
      <c r="EZ18" s="182"/>
      <c r="FA18" s="182"/>
      <c r="FB18" s="182"/>
      <c r="FC18" s="182"/>
      <c r="FD18" s="182"/>
      <c r="FE18" s="182"/>
      <c r="FF18" s="182"/>
      <c r="FG18" s="182"/>
      <c r="FH18" s="182"/>
      <c r="FI18" s="182"/>
      <c r="FJ18" s="182"/>
      <c r="FK18" s="182"/>
      <c r="FL18" s="182"/>
      <c r="FM18" s="182"/>
      <c r="FN18" s="182"/>
      <c r="FO18" s="182"/>
      <c r="FP18" s="182"/>
      <c r="FQ18" s="182"/>
      <c r="FR18" s="182"/>
      <c r="FS18" s="182"/>
      <c r="FT18" s="182"/>
      <c r="FU18" s="182"/>
      <c r="FV18" s="182"/>
      <c r="FW18" s="182"/>
      <c r="FX18" s="182"/>
      <c r="FY18" s="182"/>
      <c r="FZ18" s="182"/>
      <c r="GA18" s="182"/>
      <c r="GB18" s="182"/>
      <c r="GC18" s="182"/>
      <c r="GD18" s="182"/>
      <c r="GE18" s="182"/>
      <c r="GF18" s="182"/>
      <c r="GG18" s="182"/>
      <c r="GH18" s="182"/>
      <c r="GI18" s="182"/>
      <c r="GJ18" s="182"/>
      <c r="GK18" s="182"/>
      <c r="GL18" s="182"/>
      <c r="GM18" s="182"/>
      <c r="GN18" s="182"/>
      <c r="GO18" s="182"/>
      <c r="GP18" s="182"/>
      <c r="GQ18" s="182"/>
      <c r="GR18" s="182"/>
      <c r="GS18" s="182"/>
      <c r="GT18" s="182"/>
      <c r="GU18" s="182"/>
      <c r="GV18" s="182"/>
      <c r="GW18" s="182"/>
      <c r="GX18" s="182"/>
      <c r="GY18" s="182"/>
      <c r="GZ18" s="182"/>
      <c r="HA18" s="182"/>
      <c r="HB18" s="182"/>
      <c r="HC18" s="182"/>
      <c r="HD18" s="182"/>
      <c r="HE18" s="182"/>
      <c r="HF18" s="182"/>
      <c r="HG18" s="182"/>
      <c r="HH18" s="182"/>
      <c r="HI18" s="182"/>
      <c r="HJ18" s="182"/>
      <c r="HK18" s="182"/>
      <c r="HL18" s="182"/>
      <c r="HM18" s="182"/>
      <c r="HN18" s="182"/>
      <c r="HO18" s="182"/>
      <c r="HP18" s="182"/>
      <c r="HQ18" s="182"/>
      <c r="HR18" s="182"/>
      <c r="HS18" s="182"/>
      <c r="HT18" s="182"/>
      <c r="HU18" s="182"/>
      <c r="HV18" s="182"/>
      <c r="HW18" s="182"/>
      <c r="HX18" s="182"/>
      <c r="HY18" s="182"/>
      <c r="HZ18" s="182"/>
      <c r="IA18" s="182"/>
      <c r="IB18" s="182"/>
      <c r="IC18" s="182"/>
      <c r="ID18" s="182"/>
      <c r="IE18" s="182"/>
      <c r="IF18" s="182"/>
      <c r="IG18" s="182"/>
      <c r="IH18" s="182"/>
      <c r="II18" s="182"/>
      <c r="IJ18" s="182"/>
      <c r="IK18" s="182"/>
      <c r="IL18" s="182"/>
      <c r="IM18" s="182"/>
      <c r="IN18" s="182"/>
      <c r="IO18" s="182"/>
    </row>
    <row r="19" spans="1:249" s="109" customFormat="1" ht="34.799999999999997" x14ac:dyDescent="0.2">
      <c r="A19" s="119" t="s">
        <v>14</v>
      </c>
      <c r="B19" s="120" t="s">
        <v>106</v>
      </c>
      <c r="C19" s="221">
        <v>-455.80605800000001</v>
      </c>
      <c r="D19" s="116">
        <v>-420.45746635</v>
      </c>
      <c r="E19" s="221">
        <v>-797.76141600000005</v>
      </c>
      <c r="F19" s="116">
        <v>-839.68098067999995</v>
      </c>
      <c r="G19" s="221">
        <v>-3164.1878137600002</v>
      </c>
      <c r="H19" s="116">
        <v>-3314.4869585599999</v>
      </c>
      <c r="I19" s="221">
        <v>-56.693987399999997</v>
      </c>
      <c r="J19" s="116">
        <v>-55.33138975</v>
      </c>
      <c r="K19" s="221">
        <v>-332.97530849999998</v>
      </c>
      <c r="L19" s="116">
        <v>-311.60714009999998</v>
      </c>
      <c r="M19" s="221">
        <v>-4807.4245836600003</v>
      </c>
      <c r="N19" s="116">
        <v>-4941.56393544</v>
      </c>
      <c r="O19" s="121"/>
      <c r="P19" s="232"/>
      <c r="Q19" s="233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2"/>
      <c r="BB19" s="182"/>
      <c r="BC19" s="182"/>
      <c r="BD19" s="182"/>
      <c r="BE19" s="182"/>
      <c r="BF19" s="182"/>
      <c r="BG19" s="182"/>
      <c r="BH19" s="182"/>
      <c r="BI19" s="182"/>
      <c r="BJ19" s="182"/>
      <c r="BK19" s="182"/>
      <c r="BL19" s="182"/>
      <c r="BM19" s="182"/>
      <c r="BN19" s="182"/>
      <c r="BO19" s="182"/>
      <c r="BP19" s="182"/>
      <c r="BQ19" s="182"/>
      <c r="BR19" s="182"/>
      <c r="BS19" s="182"/>
      <c r="BT19" s="182"/>
      <c r="BU19" s="182"/>
      <c r="BV19" s="182"/>
      <c r="BW19" s="182"/>
      <c r="BX19" s="182"/>
      <c r="BY19" s="182"/>
      <c r="BZ19" s="182"/>
      <c r="CA19" s="182"/>
      <c r="CB19" s="182"/>
      <c r="CC19" s="182"/>
      <c r="CD19" s="182"/>
      <c r="CE19" s="182"/>
      <c r="CF19" s="182"/>
      <c r="CG19" s="182"/>
      <c r="CH19" s="182"/>
      <c r="CI19" s="182"/>
      <c r="CJ19" s="182"/>
      <c r="CK19" s="182"/>
      <c r="CL19" s="182"/>
      <c r="CM19" s="182"/>
      <c r="CN19" s="182"/>
      <c r="CO19" s="182"/>
      <c r="CP19" s="182"/>
      <c r="CQ19" s="182"/>
      <c r="CR19" s="182"/>
      <c r="CS19" s="182"/>
      <c r="CT19" s="182"/>
      <c r="CU19" s="182"/>
      <c r="CV19" s="182"/>
      <c r="CW19" s="182"/>
      <c r="CX19" s="182"/>
      <c r="CY19" s="182"/>
      <c r="CZ19" s="182"/>
      <c r="DA19" s="182"/>
      <c r="DB19" s="182"/>
      <c r="DC19" s="182"/>
      <c r="DD19" s="182"/>
      <c r="DE19" s="182"/>
      <c r="DF19" s="182"/>
      <c r="DG19" s="182"/>
      <c r="DH19" s="182"/>
      <c r="DI19" s="182"/>
      <c r="DJ19" s="182"/>
      <c r="DK19" s="182"/>
      <c r="DL19" s="182"/>
      <c r="DM19" s="182"/>
      <c r="DN19" s="182"/>
      <c r="DO19" s="182"/>
      <c r="DP19" s="182"/>
      <c r="DQ19" s="182"/>
      <c r="DR19" s="182"/>
      <c r="DS19" s="182"/>
      <c r="DT19" s="182"/>
      <c r="DU19" s="182"/>
      <c r="DV19" s="182"/>
      <c r="DW19" s="182"/>
      <c r="DX19" s="182"/>
      <c r="DY19" s="182"/>
      <c r="DZ19" s="182"/>
      <c r="EA19" s="182"/>
      <c r="EB19" s="182"/>
      <c r="EC19" s="182"/>
      <c r="ED19" s="182"/>
      <c r="EE19" s="182"/>
      <c r="EF19" s="182"/>
      <c r="EG19" s="182"/>
      <c r="EH19" s="182"/>
      <c r="EI19" s="182"/>
      <c r="EJ19" s="182"/>
      <c r="EK19" s="182"/>
      <c r="EL19" s="182"/>
      <c r="EM19" s="182"/>
      <c r="EN19" s="182"/>
      <c r="EO19" s="182"/>
      <c r="EP19" s="182"/>
      <c r="EQ19" s="182"/>
      <c r="ER19" s="182"/>
      <c r="ES19" s="182"/>
      <c r="ET19" s="182"/>
      <c r="EU19" s="182"/>
      <c r="EV19" s="182"/>
      <c r="EW19" s="182"/>
      <c r="EX19" s="182"/>
      <c r="EY19" s="182"/>
      <c r="EZ19" s="182"/>
      <c r="FA19" s="182"/>
      <c r="FB19" s="182"/>
      <c r="FC19" s="182"/>
      <c r="FD19" s="182"/>
      <c r="FE19" s="182"/>
      <c r="FF19" s="182"/>
      <c r="FG19" s="182"/>
      <c r="FH19" s="182"/>
      <c r="FI19" s="182"/>
      <c r="FJ19" s="182"/>
      <c r="FK19" s="182"/>
      <c r="FL19" s="182"/>
      <c r="FM19" s="182"/>
      <c r="FN19" s="182"/>
      <c r="FO19" s="182"/>
      <c r="FP19" s="182"/>
      <c r="FQ19" s="182"/>
      <c r="FR19" s="182"/>
      <c r="FS19" s="182"/>
      <c r="FT19" s="182"/>
      <c r="FU19" s="182"/>
      <c r="FV19" s="182"/>
      <c r="FW19" s="182"/>
      <c r="FX19" s="182"/>
      <c r="FY19" s="182"/>
      <c r="FZ19" s="182"/>
      <c r="GA19" s="182"/>
      <c r="GB19" s="182"/>
      <c r="GC19" s="182"/>
      <c r="GD19" s="182"/>
      <c r="GE19" s="182"/>
      <c r="GF19" s="182"/>
      <c r="GG19" s="182"/>
      <c r="GH19" s="182"/>
      <c r="GI19" s="182"/>
      <c r="GJ19" s="182"/>
      <c r="GK19" s="182"/>
      <c r="GL19" s="182"/>
      <c r="GM19" s="182"/>
      <c r="GN19" s="182"/>
      <c r="GO19" s="182"/>
      <c r="GP19" s="182"/>
      <c r="GQ19" s="182"/>
      <c r="GR19" s="182"/>
      <c r="GS19" s="182"/>
      <c r="GT19" s="182"/>
      <c r="GU19" s="182"/>
      <c r="GV19" s="182"/>
      <c r="GW19" s="182"/>
      <c r="GX19" s="182"/>
      <c r="GY19" s="182"/>
      <c r="GZ19" s="182"/>
      <c r="HA19" s="182"/>
      <c r="HB19" s="182"/>
      <c r="HC19" s="182"/>
      <c r="HD19" s="182"/>
      <c r="HE19" s="182"/>
      <c r="HF19" s="182"/>
      <c r="HG19" s="182"/>
      <c r="HH19" s="182"/>
      <c r="HI19" s="182"/>
      <c r="HJ19" s="182"/>
      <c r="HK19" s="182"/>
      <c r="HL19" s="182"/>
      <c r="HM19" s="182"/>
      <c r="HN19" s="182"/>
      <c r="HO19" s="182"/>
      <c r="HP19" s="182"/>
      <c r="HQ19" s="182"/>
      <c r="HR19" s="182"/>
      <c r="HS19" s="182"/>
      <c r="HT19" s="182"/>
      <c r="HU19" s="182"/>
      <c r="HV19" s="182"/>
      <c r="HW19" s="182"/>
      <c r="HX19" s="182"/>
      <c r="HY19" s="182"/>
      <c r="HZ19" s="182"/>
      <c r="IA19" s="182"/>
      <c r="IB19" s="182"/>
      <c r="IC19" s="182"/>
      <c r="ID19" s="182"/>
      <c r="IE19" s="182"/>
      <c r="IF19" s="182"/>
      <c r="IG19" s="182"/>
      <c r="IH19" s="182"/>
      <c r="II19" s="182"/>
      <c r="IJ19" s="182"/>
      <c r="IK19" s="182"/>
      <c r="IL19" s="182"/>
      <c r="IM19" s="182"/>
      <c r="IN19" s="182"/>
      <c r="IO19" s="182"/>
    </row>
    <row r="20" spans="1:249" s="71" customFormat="1" ht="27" customHeight="1" x14ac:dyDescent="0.2">
      <c r="A20" s="123" t="s">
        <v>15</v>
      </c>
      <c r="B20" s="124" t="s">
        <v>47</v>
      </c>
      <c r="C20" s="221">
        <v>237.61041736000001</v>
      </c>
      <c r="D20" s="116">
        <v>94.169857059999998</v>
      </c>
      <c r="E20" s="221">
        <v>461.75576659000001</v>
      </c>
      <c r="F20" s="116">
        <v>368.174125</v>
      </c>
      <c r="G20" s="221">
        <v>146.43854970000001</v>
      </c>
      <c r="H20" s="116">
        <v>331.31548222999999</v>
      </c>
      <c r="I20" s="221">
        <v>73.318277789999996</v>
      </c>
      <c r="J20" s="116">
        <v>-37.421041270000003</v>
      </c>
      <c r="K20" s="221">
        <v>47.714344629999999</v>
      </c>
      <c r="L20" s="116">
        <v>156.07536737000001</v>
      </c>
      <c r="M20" s="221">
        <v>966.83735607000017</v>
      </c>
      <c r="N20" s="116">
        <v>912.31379038999989</v>
      </c>
      <c r="O20" s="125"/>
      <c r="P20" s="232"/>
      <c r="Q20" s="233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/>
      <c r="BL20" s="185"/>
      <c r="BM20" s="185"/>
      <c r="BN20" s="185"/>
      <c r="BO20" s="185"/>
      <c r="BP20" s="185"/>
      <c r="BQ20" s="185"/>
      <c r="BR20" s="185"/>
      <c r="BS20" s="185"/>
      <c r="BT20" s="185"/>
      <c r="BU20" s="185"/>
      <c r="BV20" s="185"/>
      <c r="BW20" s="185"/>
      <c r="BX20" s="185"/>
      <c r="BY20" s="185"/>
      <c r="BZ20" s="185"/>
      <c r="CA20" s="185"/>
      <c r="CB20" s="185"/>
      <c r="CC20" s="185"/>
      <c r="CD20" s="185"/>
      <c r="CE20" s="185"/>
      <c r="CF20" s="185"/>
      <c r="CG20" s="185"/>
      <c r="CH20" s="185"/>
      <c r="CI20" s="185"/>
      <c r="CJ20" s="185"/>
      <c r="CK20" s="185"/>
      <c r="CL20" s="185"/>
      <c r="CM20" s="185"/>
      <c r="CN20" s="185"/>
      <c r="CO20" s="185"/>
      <c r="CP20" s="185"/>
      <c r="CQ20" s="185"/>
      <c r="CR20" s="185"/>
      <c r="CS20" s="185"/>
      <c r="CT20" s="185"/>
      <c r="CU20" s="185"/>
      <c r="CV20" s="185"/>
      <c r="CW20" s="185"/>
      <c r="CX20" s="185"/>
      <c r="CY20" s="185"/>
      <c r="CZ20" s="185"/>
      <c r="DA20" s="185"/>
      <c r="DB20" s="185"/>
      <c r="DC20" s="185"/>
      <c r="DD20" s="185"/>
      <c r="DE20" s="185"/>
      <c r="DF20" s="185"/>
      <c r="DG20" s="185"/>
      <c r="DH20" s="185"/>
      <c r="DI20" s="185"/>
      <c r="DJ20" s="185"/>
      <c r="DK20" s="185"/>
      <c r="DL20" s="185"/>
      <c r="DM20" s="185"/>
      <c r="DN20" s="185"/>
      <c r="DO20" s="185"/>
      <c r="DP20" s="185"/>
      <c r="DQ20" s="185"/>
      <c r="DR20" s="185"/>
      <c r="DS20" s="185"/>
      <c r="DT20" s="185"/>
      <c r="DU20" s="185"/>
      <c r="DV20" s="185"/>
      <c r="DW20" s="185"/>
      <c r="DX20" s="185"/>
      <c r="DY20" s="185"/>
      <c r="DZ20" s="185"/>
      <c r="EA20" s="185"/>
      <c r="EB20" s="185"/>
      <c r="EC20" s="185"/>
      <c r="ED20" s="185"/>
      <c r="EE20" s="185"/>
      <c r="EF20" s="185"/>
      <c r="EG20" s="185"/>
      <c r="EH20" s="185"/>
      <c r="EI20" s="185"/>
      <c r="EJ20" s="185"/>
      <c r="EK20" s="185"/>
      <c r="EL20" s="185"/>
      <c r="EM20" s="185"/>
      <c r="EN20" s="185"/>
      <c r="EO20" s="185"/>
      <c r="EP20" s="185"/>
      <c r="EQ20" s="185"/>
      <c r="ER20" s="185"/>
      <c r="ES20" s="185"/>
      <c r="ET20" s="185"/>
      <c r="EU20" s="185"/>
      <c r="EV20" s="185"/>
      <c r="EW20" s="185"/>
      <c r="EX20" s="185"/>
      <c r="EY20" s="185"/>
      <c r="EZ20" s="185"/>
      <c r="FA20" s="185"/>
      <c r="FB20" s="185"/>
      <c r="FC20" s="185"/>
      <c r="FD20" s="185"/>
      <c r="FE20" s="185"/>
      <c r="FF20" s="185"/>
      <c r="FG20" s="185"/>
      <c r="FH20" s="185"/>
      <c r="FI20" s="185"/>
      <c r="FJ20" s="185"/>
      <c r="FK20" s="185"/>
      <c r="FL20" s="185"/>
      <c r="FM20" s="185"/>
      <c r="FN20" s="185"/>
      <c r="FO20" s="185"/>
      <c r="FP20" s="185"/>
      <c r="FQ20" s="185"/>
      <c r="FR20" s="185"/>
      <c r="FS20" s="185"/>
      <c r="FT20" s="185"/>
      <c r="FU20" s="185"/>
      <c r="FV20" s="185"/>
      <c r="FW20" s="185"/>
      <c r="FX20" s="185"/>
      <c r="FY20" s="185"/>
      <c r="FZ20" s="185"/>
      <c r="GA20" s="185"/>
      <c r="GB20" s="185"/>
      <c r="GC20" s="185"/>
      <c r="GD20" s="185"/>
      <c r="GE20" s="185"/>
      <c r="GF20" s="185"/>
      <c r="GG20" s="185"/>
      <c r="GH20" s="185"/>
      <c r="GI20" s="185"/>
      <c r="GJ20" s="185"/>
      <c r="GK20" s="185"/>
      <c r="GL20" s="185"/>
      <c r="GM20" s="185"/>
      <c r="GN20" s="185"/>
      <c r="GO20" s="185"/>
      <c r="GP20" s="185"/>
      <c r="GQ20" s="185"/>
      <c r="GR20" s="185"/>
      <c r="GS20" s="185"/>
      <c r="GT20" s="185"/>
      <c r="GU20" s="185"/>
      <c r="GV20" s="185"/>
      <c r="GW20" s="185"/>
      <c r="GX20" s="185"/>
      <c r="GY20" s="185"/>
      <c r="GZ20" s="185"/>
      <c r="HA20" s="185"/>
      <c r="HB20" s="185"/>
      <c r="HC20" s="185"/>
      <c r="HD20" s="185"/>
      <c r="HE20" s="185"/>
      <c r="HF20" s="185"/>
      <c r="HG20" s="185"/>
      <c r="HH20" s="185"/>
      <c r="HI20" s="185"/>
      <c r="HJ20" s="185"/>
      <c r="HK20" s="185"/>
      <c r="HL20" s="185"/>
      <c r="HM20" s="185"/>
      <c r="HN20" s="185"/>
      <c r="HO20" s="185"/>
      <c r="HP20" s="185"/>
      <c r="HQ20" s="185"/>
      <c r="HR20" s="185"/>
      <c r="HS20" s="185"/>
      <c r="HT20" s="185"/>
      <c r="HU20" s="185"/>
      <c r="HV20" s="185"/>
      <c r="HW20" s="185"/>
      <c r="HX20" s="185"/>
      <c r="HY20" s="185"/>
      <c r="HZ20" s="185"/>
      <c r="IA20" s="185"/>
      <c r="IB20" s="185"/>
      <c r="IC20" s="185"/>
      <c r="ID20" s="185"/>
      <c r="IE20" s="185"/>
      <c r="IF20" s="185"/>
      <c r="IG20" s="185"/>
      <c r="IH20" s="185"/>
      <c r="II20" s="185"/>
      <c r="IJ20" s="185"/>
      <c r="IK20" s="185"/>
      <c r="IL20" s="185"/>
      <c r="IM20" s="185"/>
      <c r="IN20" s="185"/>
      <c r="IO20" s="185"/>
    </row>
    <row r="21" spans="1:249" s="71" customFormat="1" ht="27" customHeight="1" x14ac:dyDescent="0.2">
      <c r="A21" s="123" t="s">
        <v>16</v>
      </c>
      <c r="B21" s="124" t="s">
        <v>48</v>
      </c>
      <c r="C21" s="221">
        <v>469.68636129999999</v>
      </c>
      <c r="D21" s="116">
        <v>397.96596922999998</v>
      </c>
      <c r="E21" s="221">
        <v>-919.18879074999995</v>
      </c>
      <c r="F21" s="116">
        <v>2009.6961577</v>
      </c>
      <c r="G21" s="221">
        <v>462.42944911000001</v>
      </c>
      <c r="H21" s="116">
        <v>538.57254183999999</v>
      </c>
      <c r="I21" s="221">
        <v>195.59843846000001</v>
      </c>
      <c r="J21" s="116">
        <v>86.168748129999997</v>
      </c>
      <c r="K21" s="221">
        <v>168.23638101</v>
      </c>
      <c r="L21" s="116">
        <v>169.90156769999999</v>
      </c>
      <c r="M21" s="221">
        <v>376.76183913000006</v>
      </c>
      <c r="N21" s="116">
        <v>3202.3049846000004</v>
      </c>
      <c r="O21" s="125"/>
      <c r="P21" s="232"/>
      <c r="Q21" s="233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5"/>
      <c r="BN21" s="185"/>
      <c r="BO21" s="185"/>
      <c r="BP21" s="185"/>
      <c r="BQ21" s="185"/>
      <c r="BR21" s="185"/>
      <c r="BS21" s="185"/>
      <c r="BT21" s="185"/>
      <c r="BU21" s="185"/>
      <c r="BV21" s="185"/>
      <c r="BW21" s="185"/>
      <c r="BX21" s="185"/>
      <c r="BY21" s="185"/>
      <c r="BZ21" s="185"/>
      <c r="CA21" s="185"/>
      <c r="CB21" s="185"/>
      <c r="CC21" s="185"/>
      <c r="CD21" s="185"/>
      <c r="CE21" s="185"/>
      <c r="CF21" s="185"/>
      <c r="CG21" s="185"/>
      <c r="CH21" s="185"/>
      <c r="CI21" s="185"/>
      <c r="CJ21" s="185"/>
      <c r="CK21" s="185"/>
      <c r="CL21" s="185"/>
      <c r="CM21" s="185"/>
      <c r="CN21" s="185"/>
      <c r="CO21" s="185"/>
      <c r="CP21" s="185"/>
      <c r="CQ21" s="185"/>
      <c r="CR21" s="185"/>
      <c r="CS21" s="185"/>
      <c r="CT21" s="185"/>
      <c r="CU21" s="185"/>
      <c r="CV21" s="185"/>
      <c r="CW21" s="185"/>
      <c r="CX21" s="185"/>
      <c r="CY21" s="185"/>
      <c r="CZ21" s="185"/>
      <c r="DA21" s="185"/>
      <c r="DB21" s="185"/>
      <c r="DC21" s="185"/>
      <c r="DD21" s="185"/>
      <c r="DE21" s="185"/>
      <c r="DF21" s="185"/>
      <c r="DG21" s="185"/>
      <c r="DH21" s="185"/>
      <c r="DI21" s="185"/>
      <c r="DJ21" s="185"/>
      <c r="DK21" s="185"/>
      <c r="DL21" s="185"/>
      <c r="DM21" s="185"/>
      <c r="DN21" s="185"/>
      <c r="DO21" s="185"/>
      <c r="DP21" s="185"/>
      <c r="DQ21" s="185"/>
      <c r="DR21" s="185"/>
      <c r="DS21" s="185"/>
      <c r="DT21" s="185"/>
      <c r="DU21" s="185"/>
      <c r="DV21" s="185"/>
      <c r="DW21" s="185"/>
      <c r="DX21" s="185"/>
      <c r="DY21" s="185"/>
      <c r="DZ21" s="185"/>
      <c r="EA21" s="185"/>
      <c r="EB21" s="185"/>
      <c r="EC21" s="185"/>
      <c r="ED21" s="185"/>
      <c r="EE21" s="185"/>
      <c r="EF21" s="185"/>
      <c r="EG21" s="185"/>
      <c r="EH21" s="185"/>
      <c r="EI21" s="185"/>
      <c r="EJ21" s="185"/>
      <c r="EK21" s="185"/>
      <c r="EL21" s="185"/>
      <c r="EM21" s="185"/>
      <c r="EN21" s="185"/>
      <c r="EO21" s="185"/>
      <c r="EP21" s="185"/>
      <c r="EQ21" s="185"/>
      <c r="ER21" s="185"/>
      <c r="ES21" s="185"/>
      <c r="ET21" s="185"/>
      <c r="EU21" s="185"/>
      <c r="EV21" s="185"/>
      <c r="EW21" s="185"/>
      <c r="EX21" s="185"/>
      <c r="EY21" s="185"/>
      <c r="EZ21" s="185"/>
      <c r="FA21" s="185"/>
      <c r="FB21" s="185"/>
      <c r="FC21" s="185"/>
      <c r="FD21" s="185"/>
      <c r="FE21" s="185"/>
      <c r="FF21" s="185"/>
      <c r="FG21" s="185"/>
      <c r="FH21" s="185"/>
      <c r="FI21" s="185"/>
      <c r="FJ21" s="185"/>
      <c r="FK21" s="185"/>
      <c r="FL21" s="185"/>
      <c r="FM21" s="185"/>
      <c r="FN21" s="185"/>
      <c r="FO21" s="185"/>
      <c r="FP21" s="185"/>
      <c r="FQ21" s="185"/>
      <c r="FR21" s="185"/>
      <c r="FS21" s="185"/>
      <c r="FT21" s="185"/>
      <c r="FU21" s="185"/>
      <c r="FV21" s="185"/>
      <c r="FW21" s="185"/>
      <c r="FX21" s="185"/>
      <c r="FY21" s="185"/>
      <c r="FZ21" s="185"/>
      <c r="GA21" s="185"/>
      <c r="GB21" s="185"/>
      <c r="GC21" s="185"/>
      <c r="GD21" s="185"/>
      <c r="GE21" s="185"/>
      <c r="GF21" s="185"/>
      <c r="GG21" s="185"/>
      <c r="GH21" s="185"/>
      <c r="GI21" s="185"/>
      <c r="GJ21" s="185"/>
      <c r="GK21" s="185"/>
      <c r="GL21" s="185"/>
      <c r="GM21" s="185"/>
      <c r="GN21" s="185"/>
      <c r="GO21" s="185"/>
      <c r="GP21" s="185"/>
      <c r="GQ21" s="185"/>
      <c r="GR21" s="185"/>
      <c r="GS21" s="185"/>
      <c r="GT21" s="185"/>
      <c r="GU21" s="185"/>
      <c r="GV21" s="185"/>
      <c r="GW21" s="185"/>
      <c r="GX21" s="185"/>
      <c r="GY21" s="185"/>
      <c r="GZ21" s="185"/>
      <c r="HA21" s="185"/>
      <c r="HB21" s="185"/>
      <c r="HC21" s="185"/>
      <c r="HD21" s="185"/>
      <c r="HE21" s="185"/>
      <c r="HF21" s="185"/>
      <c r="HG21" s="185"/>
      <c r="HH21" s="185"/>
      <c r="HI21" s="185"/>
      <c r="HJ21" s="185"/>
      <c r="HK21" s="185"/>
      <c r="HL21" s="185"/>
      <c r="HM21" s="185"/>
      <c r="HN21" s="185"/>
      <c r="HO21" s="185"/>
      <c r="HP21" s="185"/>
      <c r="HQ21" s="185"/>
      <c r="HR21" s="185"/>
      <c r="HS21" s="185"/>
      <c r="HT21" s="185"/>
      <c r="HU21" s="185"/>
      <c r="HV21" s="185"/>
      <c r="HW21" s="185"/>
      <c r="HX21" s="185"/>
      <c r="HY21" s="185"/>
      <c r="HZ21" s="185"/>
      <c r="IA21" s="185"/>
      <c r="IB21" s="185"/>
      <c r="IC21" s="185"/>
      <c r="ID21" s="185"/>
      <c r="IE21" s="185"/>
      <c r="IF21" s="185"/>
      <c r="IG21" s="185"/>
      <c r="IH21" s="185"/>
      <c r="II21" s="185"/>
      <c r="IJ21" s="185"/>
      <c r="IK21" s="185"/>
      <c r="IL21" s="185"/>
      <c r="IM21" s="185"/>
      <c r="IN21" s="185"/>
      <c r="IO21" s="185"/>
    </row>
    <row r="22" spans="1:249" s="60" customFormat="1" ht="27" customHeight="1" x14ac:dyDescent="0.2">
      <c r="A22" s="127" t="s">
        <v>17</v>
      </c>
      <c r="B22" s="122" t="s">
        <v>103</v>
      </c>
      <c r="C22" s="221">
        <v>-63.231538350000001</v>
      </c>
      <c r="D22" s="116">
        <v>62.391225859999999</v>
      </c>
      <c r="E22" s="221">
        <v>-242.12186378999999</v>
      </c>
      <c r="F22" s="116">
        <v>196.26347249</v>
      </c>
      <c r="G22" s="221">
        <v>-292.12238694000001</v>
      </c>
      <c r="H22" s="116">
        <v>-401.09928729000001</v>
      </c>
      <c r="I22" s="221">
        <v>-121.92463850999999</v>
      </c>
      <c r="J22" s="116">
        <v>-198.99671237000001</v>
      </c>
      <c r="K22" s="221">
        <v>-105.6097238</v>
      </c>
      <c r="L22" s="116">
        <v>-143.01224354999999</v>
      </c>
      <c r="M22" s="221">
        <v>-825.01015139000003</v>
      </c>
      <c r="N22" s="116">
        <v>-484.45354486000002</v>
      </c>
      <c r="O22" s="121"/>
      <c r="P22" s="232"/>
      <c r="Q22" s="233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  <c r="BA22" s="184"/>
      <c r="BB22" s="184"/>
      <c r="BC22" s="184"/>
      <c r="BD22" s="184"/>
      <c r="BE22" s="184"/>
      <c r="BF22" s="184"/>
      <c r="BG22" s="184"/>
      <c r="BH22" s="184"/>
      <c r="BI22" s="184"/>
      <c r="BJ22" s="184"/>
      <c r="BK22" s="184"/>
      <c r="BL22" s="184"/>
      <c r="BM22" s="184"/>
      <c r="BN22" s="184"/>
      <c r="BO22" s="184"/>
      <c r="BP22" s="184"/>
      <c r="BQ22" s="184"/>
      <c r="BR22" s="184"/>
      <c r="BS22" s="184"/>
      <c r="BT22" s="184"/>
      <c r="BU22" s="184"/>
      <c r="BV22" s="184"/>
      <c r="BW22" s="184"/>
      <c r="BX22" s="184"/>
      <c r="BY22" s="184"/>
      <c r="BZ22" s="184"/>
      <c r="CA22" s="184"/>
      <c r="CB22" s="184"/>
      <c r="CC22" s="184"/>
      <c r="CD22" s="184"/>
      <c r="CE22" s="184"/>
      <c r="CF22" s="184"/>
      <c r="CG22" s="184"/>
      <c r="CH22" s="184"/>
      <c r="CI22" s="184"/>
      <c r="CJ22" s="184"/>
      <c r="CK22" s="184"/>
      <c r="CL22" s="184"/>
      <c r="CM22" s="184"/>
      <c r="CN22" s="184"/>
      <c r="CO22" s="184"/>
      <c r="CP22" s="184"/>
      <c r="CQ22" s="184"/>
      <c r="CR22" s="184"/>
      <c r="CS22" s="184"/>
      <c r="CT22" s="184"/>
      <c r="CU22" s="184"/>
      <c r="CV22" s="184"/>
      <c r="CW22" s="184"/>
      <c r="CX22" s="184"/>
      <c r="CY22" s="184"/>
      <c r="CZ22" s="184"/>
      <c r="DA22" s="184"/>
      <c r="DB22" s="184"/>
      <c r="DC22" s="184"/>
      <c r="DD22" s="184"/>
      <c r="DE22" s="184"/>
      <c r="DF22" s="184"/>
      <c r="DG22" s="184"/>
      <c r="DH22" s="184"/>
      <c r="DI22" s="184"/>
      <c r="DJ22" s="184"/>
      <c r="DK22" s="184"/>
      <c r="DL22" s="184"/>
      <c r="DM22" s="184"/>
      <c r="DN22" s="184"/>
      <c r="DO22" s="184"/>
      <c r="DP22" s="184"/>
      <c r="DQ22" s="184"/>
      <c r="DR22" s="184"/>
      <c r="DS22" s="184"/>
      <c r="DT22" s="184"/>
      <c r="DU22" s="184"/>
      <c r="DV22" s="184"/>
      <c r="DW22" s="184"/>
      <c r="DX22" s="184"/>
      <c r="DY22" s="184"/>
      <c r="DZ22" s="184"/>
      <c r="EA22" s="184"/>
      <c r="EB22" s="184"/>
      <c r="EC22" s="184"/>
      <c r="ED22" s="184"/>
      <c r="EE22" s="184"/>
      <c r="EF22" s="184"/>
      <c r="EG22" s="184"/>
      <c r="EH22" s="184"/>
      <c r="EI22" s="184"/>
      <c r="EJ22" s="184"/>
      <c r="EK22" s="184"/>
      <c r="EL22" s="184"/>
      <c r="EM22" s="184"/>
      <c r="EN22" s="184"/>
      <c r="EO22" s="184"/>
      <c r="EP22" s="184"/>
      <c r="EQ22" s="184"/>
      <c r="ER22" s="184"/>
      <c r="ES22" s="184"/>
      <c r="ET22" s="184"/>
      <c r="EU22" s="184"/>
      <c r="EV22" s="184"/>
      <c r="EW22" s="184"/>
      <c r="EX22" s="184"/>
      <c r="EY22" s="184"/>
      <c r="EZ22" s="184"/>
      <c r="FA22" s="184"/>
      <c r="FB22" s="184"/>
      <c r="FC22" s="184"/>
      <c r="FD22" s="184"/>
      <c r="FE22" s="184"/>
      <c r="FF22" s="184"/>
      <c r="FG22" s="184"/>
      <c r="FH22" s="184"/>
      <c r="FI22" s="184"/>
      <c r="FJ22" s="184"/>
      <c r="FK22" s="184"/>
      <c r="FL22" s="184"/>
      <c r="FM22" s="184"/>
      <c r="FN22" s="184"/>
      <c r="FO22" s="184"/>
      <c r="FP22" s="184"/>
      <c r="FQ22" s="184"/>
      <c r="FR22" s="184"/>
      <c r="FS22" s="184"/>
      <c r="FT22" s="184"/>
      <c r="FU22" s="184"/>
      <c r="FV22" s="184"/>
      <c r="FW22" s="184"/>
      <c r="FX22" s="184"/>
      <c r="FY22" s="184"/>
      <c r="FZ22" s="184"/>
      <c r="GA22" s="184"/>
      <c r="GB22" s="184"/>
      <c r="GC22" s="184"/>
      <c r="GD22" s="184"/>
      <c r="GE22" s="184"/>
      <c r="GF22" s="184"/>
      <c r="GG22" s="184"/>
      <c r="GH22" s="184"/>
      <c r="GI22" s="184"/>
      <c r="GJ22" s="184"/>
      <c r="GK22" s="184"/>
      <c r="GL22" s="184"/>
      <c r="GM22" s="184"/>
      <c r="GN22" s="184"/>
      <c r="GO22" s="184"/>
      <c r="GP22" s="184"/>
      <c r="GQ22" s="184"/>
      <c r="GR22" s="184"/>
      <c r="GS22" s="184"/>
      <c r="GT22" s="184"/>
      <c r="GU22" s="184"/>
      <c r="GV22" s="184"/>
      <c r="GW22" s="184"/>
      <c r="GX22" s="184"/>
      <c r="GY22" s="184"/>
      <c r="GZ22" s="184"/>
      <c r="HA22" s="184"/>
      <c r="HB22" s="184"/>
      <c r="HC22" s="184"/>
      <c r="HD22" s="184"/>
      <c r="HE22" s="184"/>
      <c r="HF22" s="184"/>
      <c r="HG22" s="184"/>
      <c r="HH22" s="184"/>
      <c r="HI22" s="184"/>
      <c r="HJ22" s="184"/>
      <c r="HK22" s="184"/>
      <c r="HL22" s="184"/>
      <c r="HM22" s="184"/>
      <c r="HN22" s="184"/>
      <c r="HO22" s="184"/>
      <c r="HP22" s="184"/>
      <c r="HQ22" s="184"/>
      <c r="HR22" s="184"/>
      <c r="HS22" s="184"/>
      <c r="HT22" s="184"/>
      <c r="HU22" s="184"/>
      <c r="HV22" s="184"/>
      <c r="HW22" s="184"/>
      <c r="HX22" s="184"/>
      <c r="HY22" s="184"/>
      <c r="HZ22" s="184"/>
      <c r="IA22" s="184"/>
      <c r="IB22" s="184"/>
      <c r="IC22" s="184"/>
      <c r="ID22" s="184"/>
      <c r="IE22" s="184"/>
      <c r="IF22" s="184"/>
      <c r="IG22" s="184"/>
      <c r="IH22" s="184"/>
      <c r="II22" s="184"/>
      <c r="IJ22" s="184"/>
      <c r="IK22" s="184"/>
      <c r="IL22" s="184"/>
      <c r="IM22" s="184"/>
      <c r="IN22" s="184"/>
      <c r="IO22" s="184"/>
    </row>
    <row r="23" spans="1:249" s="109" customFormat="1" ht="27" customHeight="1" x14ac:dyDescent="0.2">
      <c r="A23" s="119" t="s">
        <v>18</v>
      </c>
      <c r="B23" s="128" t="s">
        <v>52</v>
      </c>
      <c r="C23" s="221">
        <v>-109.81828752</v>
      </c>
      <c r="D23" s="116">
        <v>-77.733490889999999</v>
      </c>
      <c r="E23" s="221">
        <v>494.25997490999998</v>
      </c>
      <c r="F23" s="116">
        <v>-444.75835925000001</v>
      </c>
      <c r="G23" s="221">
        <v>-61.123996300000002</v>
      </c>
      <c r="H23" s="116">
        <v>-118.23478204</v>
      </c>
      <c r="I23" s="221">
        <v>-10.24450423</v>
      </c>
      <c r="J23" s="116">
        <v>30.051599159999999</v>
      </c>
      <c r="K23" s="221">
        <v>-11.04383318</v>
      </c>
      <c r="L23" s="116">
        <v>-12.23394811</v>
      </c>
      <c r="M23" s="221">
        <v>302.02935367999999</v>
      </c>
      <c r="N23" s="116">
        <v>-622.90898113000003</v>
      </c>
      <c r="O23" s="125"/>
      <c r="P23" s="232"/>
      <c r="Q23" s="233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  <c r="BJ23" s="182"/>
      <c r="BK23" s="182"/>
      <c r="BL23" s="182"/>
      <c r="BM23" s="182"/>
      <c r="BN23" s="182"/>
      <c r="BO23" s="182"/>
      <c r="BP23" s="182"/>
      <c r="BQ23" s="182"/>
      <c r="BR23" s="182"/>
      <c r="BS23" s="182"/>
      <c r="BT23" s="182"/>
      <c r="BU23" s="182"/>
      <c r="BV23" s="182"/>
      <c r="BW23" s="182"/>
      <c r="BX23" s="182"/>
      <c r="BY23" s="182"/>
      <c r="BZ23" s="182"/>
      <c r="CA23" s="182"/>
      <c r="CB23" s="182"/>
      <c r="CC23" s="182"/>
      <c r="CD23" s="182"/>
      <c r="CE23" s="182"/>
      <c r="CF23" s="182"/>
      <c r="CG23" s="182"/>
      <c r="CH23" s="182"/>
      <c r="CI23" s="182"/>
      <c r="CJ23" s="182"/>
      <c r="CK23" s="182"/>
      <c r="CL23" s="182"/>
      <c r="CM23" s="182"/>
      <c r="CN23" s="182"/>
      <c r="CO23" s="182"/>
      <c r="CP23" s="182"/>
      <c r="CQ23" s="182"/>
      <c r="CR23" s="182"/>
      <c r="CS23" s="182"/>
      <c r="CT23" s="182"/>
      <c r="CU23" s="182"/>
      <c r="CV23" s="182"/>
      <c r="CW23" s="182"/>
      <c r="CX23" s="182"/>
      <c r="CY23" s="182"/>
      <c r="CZ23" s="182"/>
      <c r="DA23" s="182"/>
      <c r="DB23" s="182"/>
      <c r="DC23" s="182"/>
      <c r="DD23" s="182"/>
      <c r="DE23" s="182"/>
      <c r="DF23" s="182"/>
      <c r="DG23" s="182"/>
      <c r="DH23" s="182"/>
      <c r="DI23" s="182"/>
      <c r="DJ23" s="182"/>
      <c r="DK23" s="182"/>
      <c r="DL23" s="182"/>
      <c r="DM23" s="182"/>
      <c r="DN23" s="182"/>
      <c r="DO23" s="182"/>
      <c r="DP23" s="182"/>
      <c r="DQ23" s="182"/>
      <c r="DR23" s="182"/>
      <c r="DS23" s="182"/>
      <c r="DT23" s="182"/>
      <c r="DU23" s="182"/>
      <c r="DV23" s="182"/>
      <c r="DW23" s="182"/>
      <c r="DX23" s="182"/>
      <c r="DY23" s="182"/>
      <c r="DZ23" s="182"/>
      <c r="EA23" s="182"/>
      <c r="EB23" s="182"/>
      <c r="EC23" s="182"/>
      <c r="ED23" s="182"/>
      <c r="EE23" s="182"/>
      <c r="EF23" s="182"/>
      <c r="EG23" s="182"/>
      <c r="EH23" s="182"/>
      <c r="EI23" s="182"/>
      <c r="EJ23" s="182"/>
      <c r="EK23" s="182"/>
      <c r="EL23" s="182"/>
      <c r="EM23" s="182"/>
      <c r="EN23" s="182"/>
      <c r="EO23" s="182"/>
      <c r="EP23" s="182"/>
      <c r="EQ23" s="182"/>
      <c r="ER23" s="182"/>
      <c r="ES23" s="182"/>
      <c r="ET23" s="182"/>
      <c r="EU23" s="182"/>
      <c r="EV23" s="182"/>
      <c r="EW23" s="182"/>
      <c r="EX23" s="182"/>
      <c r="EY23" s="182"/>
      <c r="EZ23" s="182"/>
      <c r="FA23" s="182"/>
      <c r="FB23" s="182"/>
      <c r="FC23" s="182"/>
      <c r="FD23" s="182"/>
      <c r="FE23" s="182"/>
      <c r="FF23" s="182"/>
      <c r="FG23" s="182"/>
      <c r="FH23" s="182"/>
      <c r="FI23" s="182"/>
      <c r="FJ23" s="182"/>
      <c r="FK23" s="182"/>
      <c r="FL23" s="182"/>
      <c r="FM23" s="182"/>
      <c r="FN23" s="182"/>
      <c r="FO23" s="182"/>
      <c r="FP23" s="182"/>
      <c r="FQ23" s="182"/>
      <c r="FR23" s="182"/>
      <c r="FS23" s="182"/>
      <c r="FT23" s="182"/>
      <c r="FU23" s="182"/>
      <c r="FV23" s="182"/>
      <c r="FW23" s="182"/>
      <c r="FX23" s="182"/>
      <c r="FY23" s="182"/>
      <c r="FZ23" s="182"/>
      <c r="GA23" s="182"/>
      <c r="GB23" s="182"/>
      <c r="GC23" s="182"/>
      <c r="GD23" s="182"/>
      <c r="GE23" s="182"/>
      <c r="GF23" s="182"/>
      <c r="GG23" s="182"/>
      <c r="GH23" s="182"/>
      <c r="GI23" s="182"/>
      <c r="GJ23" s="182"/>
      <c r="GK23" s="182"/>
      <c r="GL23" s="182"/>
      <c r="GM23" s="182"/>
      <c r="GN23" s="182"/>
      <c r="GO23" s="182"/>
      <c r="GP23" s="182"/>
      <c r="GQ23" s="182"/>
      <c r="GR23" s="182"/>
      <c r="GS23" s="182"/>
      <c r="GT23" s="182"/>
      <c r="GU23" s="182"/>
      <c r="GV23" s="182"/>
      <c r="GW23" s="182"/>
      <c r="GX23" s="182"/>
      <c r="GY23" s="182"/>
      <c r="GZ23" s="182"/>
      <c r="HA23" s="182"/>
      <c r="HB23" s="182"/>
      <c r="HC23" s="182"/>
      <c r="HD23" s="182"/>
      <c r="HE23" s="182"/>
      <c r="HF23" s="182"/>
      <c r="HG23" s="182"/>
      <c r="HH23" s="182"/>
      <c r="HI23" s="182"/>
      <c r="HJ23" s="182"/>
      <c r="HK23" s="182"/>
      <c r="HL23" s="182"/>
      <c r="HM23" s="182"/>
      <c r="HN23" s="182"/>
      <c r="HO23" s="182"/>
      <c r="HP23" s="182"/>
      <c r="HQ23" s="182"/>
      <c r="HR23" s="182"/>
      <c r="HS23" s="182"/>
      <c r="HT23" s="182"/>
      <c r="HU23" s="182"/>
      <c r="HV23" s="182"/>
      <c r="HW23" s="182"/>
      <c r="HX23" s="182"/>
      <c r="HY23" s="182"/>
      <c r="HZ23" s="182"/>
      <c r="IA23" s="182"/>
      <c r="IB23" s="182"/>
      <c r="IC23" s="182"/>
      <c r="ID23" s="182"/>
      <c r="IE23" s="182"/>
      <c r="IF23" s="182"/>
      <c r="IG23" s="182"/>
      <c r="IH23" s="182"/>
      <c r="II23" s="182"/>
      <c r="IJ23" s="182"/>
      <c r="IK23" s="182"/>
      <c r="IL23" s="182"/>
      <c r="IM23" s="182"/>
      <c r="IN23" s="182"/>
      <c r="IO23" s="182"/>
    </row>
    <row r="24" spans="1:249" s="126" customFormat="1" ht="27" customHeight="1" x14ac:dyDescent="0.2">
      <c r="A24" s="123" t="s">
        <v>19</v>
      </c>
      <c r="B24" s="124" t="s">
        <v>53</v>
      </c>
      <c r="C24" s="221">
        <v>296.63792637</v>
      </c>
      <c r="D24" s="116">
        <v>382.62370418</v>
      </c>
      <c r="E24" s="221">
        <v>-667.05207056999996</v>
      </c>
      <c r="F24" s="116">
        <v>1761.2012709600001</v>
      </c>
      <c r="G24" s="221">
        <v>109.18306586999999</v>
      </c>
      <c r="H24" s="116">
        <v>19.238472510000001</v>
      </c>
      <c r="I24" s="221">
        <v>63.429295719999999</v>
      </c>
      <c r="J24" s="116">
        <v>-82.771178019999994</v>
      </c>
      <c r="K24" s="221">
        <v>51.582824029999998</v>
      </c>
      <c r="L24" s="116">
        <v>14.65537604</v>
      </c>
      <c r="M24" s="221">
        <v>-146.21895857999993</v>
      </c>
      <c r="N24" s="116">
        <v>2094.9476456699999</v>
      </c>
      <c r="O24" s="125"/>
      <c r="P24" s="232"/>
      <c r="Q24" s="233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1"/>
      <c r="BZ24" s="171"/>
      <c r="CA24" s="171"/>
      <c r="CB24" s="171"/>
      <c r="CC24" s="171"/>
      <c r="CD24" s="171"/>
      <c r="CE24" s="171"/>
      <c r="CF24" s="171"/>
      <c r="CG24" s="171"/>
      <c r="CH24" s="171"/>
      <c r="CI24" s="171"/>
      <c r="CJ24" s="171"/>
      <c r="CK24" s="171"/>
      <c r="CL24" s="171"/>
      <c r="CM24" s="171"/>
      <c r="CN24" s="171"/>
      <c r="CO24" s="171"/>
      <c r="CP24" s="171"/>
      <c r="CQ24" s="171"/>
      <c r="CR24" s="171"/>
      <c r="CS24" s="171"/>
      <c r="CT24" s="171"/>
      <c r="CU24" s="171"/>
      <c r="CV24" s="171"/>
      <c r="CW24" s="171"/>
      <c r="CX24" s="171"/>
      <c r="CY24" s="171"/>
      <c r="CZ24" s="171"/>
      <c r="DA24" s="171"/>
      <c r="DB24" s="171"/>
      <c r="DC24" s="171"/>
      <c r="DD24" s="171"/>
      <c r="DE24" s="171"/>
      <c r="DF24" s="171"/>
      <c r="DG24" s="171"/>
      <c r="DH24" s="171"/>
      <c r="DI24" s="171"/>
      <c r="DJ24" s="171"/>
      <c r="DK24" s="171"/>
      <c r="DL24" s="171"/>
      <c r="DM24" s="171"/>
      <c r="DN24" s="171"/>
      <c r="DO24" s="171"/>
      <c r="DP24" s="171"/>
      <c r="DQ24" s="171"/>
      <c r="DR24" s="171"/>
      <c r="DS24" s="171"/>
      <c r="DT24" s="171"/>
      <c r="DU24" s="171"/>
      <c r="DV24" s="171"/>
      <c r="DW24" s="171"/>
      <c r="DX24" s="171"/>
      <c r="DY24" s="171"/>
      <c r="DZ24" s="171"/>
      <c r="EA24" s="171"/>
      <c r="EB24" s="171"/>
      <c r="EC24" s="171"/>
      <c r="ED24" s="171"/>
      <c r="EE24" s="171"/>
      <c r="EF24" s="171"/>
      <c r="EG24" s="171"/>
      <c r="EH24" s="171"/>
      <c r="EI24" s="171"/>
      <c r="EJ24" s="171"/>
      <c r="EK24" s="171"/>
      <c r="EL24" s="171"/>
      <c r="EM24" s="171"/>
      <c r="EN24" s="171"/>
      <c r="EO24" s="171"/>
      <c r="EP24" s="171"/>
      <c r="EQ24" s="171"/>
      <c r="ER24" s="171"/>
      <c r="ES24" s="171"/>
      <c r="ET24" s="171"/>
      <c r="EU24" s="171"/>
      <c r="EV24" s="171"/>
      <c r="EW24" s="171"/>
      <c r="EX24" s="171"/>
      <c r="EY24" s="171"/>
      <c r="EZ24" s="171"/>
      <c r="FA24" s="171"/>
      <c r="FB24" s="171"/>
      <c r="FC24" s="171"/>
      <c r="FD24" s="171"/>
      <c r="FE24" s="171"/>
      <c r="FF24" s="171"/>
      <c r="FG24" s="171"/>
      <c r="FH24" s="171"/>
      <c r="FI24" s="171"/>
      <c r="FJ24" s="171"/>
      <c r="FK24" s="171"/>
      <c r="FL24" s="171"/>
      <c r="FM24" s="171"/>
      <c r="FN24" s="171"/>
      <c r="FO24" s="171"/>
      <c r="FP24" s="171"/>
      <c r="FQ24" s="171"/>
      <c r="FR24" s="171"/>
      <c r="FS24" s="171"/>
      <c r="FT24" s="171"/>
      <c r="FU24" s="171"/>
      <c r="FV24" s="171"/>
      <c r="FW24" s="171"/>
      <c r="FX24" s="171"/>
      <c r="FY24" s="171"/>
      <c r="FZ24" s="171"/>
      <c r="GA24" s="171"/>
      <c r="GB24" s="171"/>
      <c r="GC24" s="171"/>
      <c r="GD24" s="171"/>
      <c r="GE24" s="171"/>
      <c r="GF24" s="171"/>
      <c r="GG24" s="171"/>
      <c r="GH24" s="171"/>
      <c r="GI24" s="171"/>
      <c r="GJ24" s="171"/>
      <c r="GK24" s="171"/>
      <c r="GL24" s="171"/>
      <c r="GM24" s="171"/>
      <c r="GN24" s="171"/>
      <c r="GO24" s="171"/>
      <c r="GP24" s="171"/>
      <c r="GQ24" s="171"/>
      <c r="GR24" s="171"/>
      <c r="GS24" s="171"/>
      <c r="GT24" s="171"/>
      <c r="GU24" s="171"/>
      <c r="GV24" s="171"/>
      <c r="GW24" s="171"/>
      <c r="GX24" s="171"/>
      <c r="GY24" s="171"/>
      <c r="GZ24" s="171"/>
      <c r="HA24" s="171"/>
      <c r="HB24" s="171"/>
      <c r="HC24" s="171"/>
      <c r="HD24" s="171"/>
      <c r="HE24" s="171"/>
      <c r="HF24" s="171"/>
      <c r="HG24" s="171"/>
      <c r="HH24" s="171"/>
      <c r="HI24" s="171"/>
      <c r="HJ24" s="171"/>
      <c r="HK24" s="171"/>
      <c r="HL24" s="171"/>
      <c r="HM24" s="171"/>
      <c r="HN24" s="171"/>
      <c r="HO24" s="171"/>
      <c r="HP24" s="171"/>
      <c r="HQ24" s="171"/>
      <c r="HR24" s="171"/>
      <c r="HS24" s="171"/>
      <c r="HT24" s="171"/>
      <c r="HU24" s="171"/>
      <c r="HV24" s="171"/>
      <c r="HW24" s="171"/>
      <c r="HX24" s="171"/>
      <c r="HY24" s="171"/>
      <c r="HZ24" s="171"/>
      <c r="IA24" s="171"/>
      <c r="IB24" s="171"/>
      <c r="IC24" s="171"/>
      <c r="ID24" s="171"/>
      <c r="IE24" s="171"/>
      <c r="IF24" s="171"/>
      <c r="IG24" s="171"/>
      <c r="IH24" s="171"/>
      <c r="II24" s="171"/>
      <c r="IJ24" s="171"/>
      <c r="IK24" s="171"/>
      <c r="IL24" s="171"/>
      <c r="IM24" s="171"/>
      <c r="IN24" s="171"/>
      <c r="IO24" s="171"/>
    </row>
    <row r="25" spans="1:249" s="171" customFormat="1" ht="18" customHeight="1" x14ac:dyDescent="0.2">
      <c r="A25" s="167"/>
      <c r="B25" s="168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70"/>
      <c r="P25" s="232"/>
      <c r="Q25" s="233"/>
    </row>
    <row r="26" spans="1:249" s="174" customFormat="1" ht="22.5" hidden="1" customHeight="1" outlineLevel="1" x14ac:dyDescent="0.25">
      <c r="A26" s="172"/>
      <c r="B26" s="172"/>
      <c r="C26" s="215">
        <v>-1.3909400012153128E-3</v>
      </c>
      <c r="D26" s="215">
        <v>2.0001436951133655E-8</v>
      </c>
      <c r="E26" s="215">
        <v>1.3909400003058181E-3</v>
      </c>
      <c r="F26" s="215">
        <v>-2.0000470613013022E-8</v>
      </c>
      <c r="G26" s="215">
        <v>-5.1159076974727213E-13</v>
      </c>
      <c r="H26" s="215">
        <v>1.5702994460298214E-12</v>
      </c>
      <c r="I26" s="215">
        <v>-9.9475983006414026E-14</v>
      </c>
      <c r="J26" s="215">
        <v>-5.1870599996988176E-3</v>
      </c>
      <c r="K26" s="215">
        <v>-5.0448534238967113E-13</v>
      </c>
      <c r="L26" s="215">
        <v>2.2026824808563106E-13</v>
      </c>
      <c r="M26" s="215">
        <v>3.751665644813329E-12</v>
      </c>
      <c r="N26" s="215">
        <v>-5.1870600013899093E-3</v>
      </c>
      <c r="O26" s="173"/>
      <c r="P26" s="232"/>
      <c r="Q26" s="233"/>
    </row>
    <row r="27" spans="1:249" s="174" customFormat="1" ht="22.5" customHeight="1" collapsed="1" x14ac:dyDescent="0.25">
      <c r="A27" s="175" t="s">
        <v>102</v>
      </c>
      <c r="B27" s="172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173"/>
      <c r="P27" s="232"/>
      <c r="Q27" s="233"/>
    </row>
    <row r="28" spans="1:249" s="174" customFormat="1" ht="13.5" customHeight="1" x14ac:dyDescent="0.25">
      <c r="A28" s="175" t="s">
        <v>101</v>
      </c>
      <c r="P28" s="232"/>
      <c r="Q28" s="233"/>
    </row>
    <row r="29" spans="1:249" s="30" customFormat="1" x14ac:dyDescent="0.2"/>
    <row r="30" spans="1:249" s="30" customFormat="1" x14ac:dyDescent="0.2"/>
    <row r="31" spans="1:249" s="174" customFormat="1" ht="15" x14ac:dyDescent="0.25">
      <c r="A31" s="174" t="s">
        <v>79</v>
      </c>
      <c r="C31" s="176">
        <f>-C23/(C24-C23)</f>
        <v>0.27018479178601096</v>
      </c>
      <c r="D31" s="176">
        <f t="shared" ref="D31:N31" si="0">-D23/(D24-D23)</f>
        <v>0.16885473220024327</v>
      </c>
      <c r="E31" s="176">
        <f t="shared" si="0"/>
        <v>0.42560479488155972</v>
      </c>
      <c r="F31" s="176">
        <f t="shared" si="0"/>
        <v>0.20161672641654849</v>
      </c>
      <c r="G31" s="176">
        <f t="shared" si="0"/>
        <v>0.35890464858695181</v>
      </c>
      <c r="H31" s="176">
        <f t="shared" si="0"/>
        <v>0.86005661557242874</v>
      </c>
      <c r="I31" s="176">
        <f t="shared" si="0"/>
        <v>0.13905220359140713</v>
      </c>
      <c r="J31" s="176">
        <f t="shared" si="0"/>
        <v>0.26636110111041678</v>
      </c>
      <c r="K31" s="176">
        <f t="shared" si="0"/>
        <v>0.17634396712198397</v>
      </c>
      <c r="L31" s="176">
        <f t="shared" si="0"/>
        <v>0.45497417643351218</v>
      </c>
      <c r="M31" s="176">
        <f t="shared" si="0"/>
        <v>0.67379919883515871</v>
      </c>
      <c r="N31" s="176">
        <f t="shared" si="0"/>
        <v>0.22919125865127479</v>
      </c>
      <c r="Q31" s="177"/>
    </row>
    <row r="32" spans="1:249" s="30" customFormat="1" x14ac:dyDescent="0.2"/>
    <row r="33" spans="1:17" s="174" customFormat="1" ht="15" x14ac:dyDescent="0.25">
      <c r="A33" s="174" t="s">
        <v>80</v>
      </c>
      <c r="C33" s="176">
        <f>(-C23-E23)/(C24-C23+E24-E23)</f>
        <v>0.50929153793543125</v>
      </c>
      <c r="D33" s="176">
        <f>(-D23-F23)/(D24-D23+F24-F23)</f>
        <v>0.19596015191672922</v>
      </c>
      <c r="Q33" s="177"/>
    </row>
    <row r="34" spans="1:17" s="174" customFormat="1" ht="15" x14ac:dyDescent="0.25">
      <c r="A34" s="174" t="s">
        <v>81</v>
      </c>
      <c r="C34" s="176">
        <f>(-G23-I23-K23)/(G24-G23+I24-I23+K24-K23)</f>
        <v>0.26878771234993776</v>
      </c>
      <c r="D34" s="176">
        <f>(-H23-J23-L23)/(H24-H23+J24-J23+L24-L23)</f>
        <v>1.9483414376563548</v>
      </c>
      <c r="M34" s="176"/>
      <c r="N34" s="176"/>
      <c r="Q34" s="177"/>
    </row>
    <row r="35" spans="1:17" s="174" customFormat="1" ht="15" x14ac:dyDescent="0.25">
      <c r="M35" s="176"/>
      <c r="N35" s="176"/>
      <c r="Q35" s="177"/>
    </row>
    <row r="36" spans="1:17" s="30" customFormat="1" x14ac:dyDescent="0.2"/>
    <row r="37" spans="1:17" s="174" customFormat="1" ht="15" x14ac:dyDescent="0.25">
      <c r="M37" s="178"/>
      <c r="Q37" s="177"/>
    </row>
    <row r="38" spans="1:17" s="30" customFormat="1" x14ac:dyDescent="0.2"/>
    <row r="39" spans="1:17" s="30" customFormat="1" x14ac:dyDescent="0.2"/>
    <row r="40" spans="1:17" s="174" customFormat="1" ht="15" x14ac:dyDescent="0.25">
      <c r="P40" s="177"/>
    </row>
    <row r="41" spans="1:17" s="174" customFormat="1" ht="17.399999999999999" hidden="1" outlineLevel="1" x14ac:dyDescent="0.25">
      <c r="A41" s="37" t="s">
        <v>117</v>
      </c>
      <c r="C41" s="221">
        <v>10245.752872769999</v>
      </c>
      <c r="D41" s="116">
        <v>9892.1068405799997</v>
      </c>
      <c r="E41" s="221">
        <v>13524.39550583</v>
      </c>
      <c r="F41" s="116">
        <v>13733.045341929999</v>
      </c>
      <c r="G41" s="221">
        <v>6864.5797492000002</v>
      </c>
      <c r="H41" s="116">
        <v>6822.8444758699998</v>
      </c>
      <c r="I41" s="221">
        <v>2618.7142917900001</v>
      </c>
      <c r="J41" s="116">
        <v>2565.8317008899999</v>
      </c>
      <c r="K41" s="221">
        <v>3750.39551557</v>
      </c>
      <c r="L41" s="116">
        <v>3768.0105985</v>
      </c>
      <c r="M41" s="221">
        <v>37003.837935160002</v>
      </c>
      <c r="N41" s="116">
        <v>36781.838957769993</v>
      </c>
      <c r="O41" s="213"/>
      <c r="P41" s="177"/>
    </row>
    <row r="42" spans="1:17" s="174" customFormat="1" ht="17.399999999999999" hidden="1" outlineLevel="1" x14ac:dyDescent="0.25">
      <c r="C42" s="221">
        <v>10065.66213646</v>
      </c>
      <c r="D42" s="116">
        <v>9643.8750907600006</v>
      </c>
      <c r="E42" s="221">
        <v>12629.411925300001</v>
      </c>
      <c r="F42" s="116">
        <v>12748.26073025</v>
      </c>
      <c r="G42" s="221">
        <v>6830.6889470200003</v>
      </c>
      <c r="H42" s="116">
        <v>6794.55933577</v>
      </c>
      <c r="I42" s="221">
        <v>2373.2440637</v>
      </c>
      <c r="J42" s="116">
        <v>2357.7611408500002</v>
      </c>
      <c r="K42" s="221">
        <v>3412.8135912399998</v>
      </c>
      <c r="L42" s="116">
        <v>3489.19834859</v>
      </c>
      <c r="M42" s="221">
        <v>35311.820663720006</v>
      </c>
      <c r="N42" s="116">
        <v>35033.654646219999</v>
      </c>
      <c r="O42" s="214"/>
      <c r="P42" s="177"/>
    </row>
    <row r="43" spans="1:17" s="174" customFormat="1" ht="17.399999999999999" hidden="1" outlineLevel="1" x14ac:dyDescent="0.25">
      <c r="C43" s="221">
        <v>455.80605800000001</v>
      </c>
      <c r="D43" s="116">
        <v>420.45746635</v>
      </c>
      <c r="E43" s="221">
        <v>797.76141600000005</v>
      </c>
      <c r="F43" s="116">
        <v>839.68098067999995</v>
      </c>
      <c r="G43" s="221">
        <v>3164.1878137600002</v>
      </c>
      <c r="H43" s="116">
        <v>3314.4869585599999</v>
      </c>
      <c r="I43" s="221">
        <v>56.693987399999997</v>
      </c>
      <c r="J43" s="116">
        <v>55.33138975</v>
      </c>
      <c r="K43" s="221">
        <v>332.97530849999998</v>
      </c>
      <c r="L43" s="116">
        <v>311.60714009999998</v>
      </c>
      <c r="M43" s="221">
        <v>4807.4245836600003</v>
      </c>
      <c r="N43" s="116">
        <v>4941.56393544</v>
      </c>
      <c r="O43" s="214"/>
      <c r="P43" s="177"/>
    </row>
    <row r="44" spans="1:17" s="174" customFormat="1" ht="17.399999999999999" hidden="1" outlineLevel="1" x14ac:dyDescent="0.25">
      <c r="C44" s="221">
        <v>-8376.2016586000009</v>
      </c>
      <c r="D44" s="116">
        <v>-7783.2742859999998</v>
      </c>
      <c r="E44" s="221">
        <v>-10694.07215555</v>
      </c>
      <c r="F44" s="116">
        <v>-7959.0169937299997</v>
      </c>
      <c r="G44" s="221">
        <v>-8703.9218624200003</v>
      </c>
      <c r="H44" s="116">
        <v>-8859.7731510699996</v>
      </c>
      <c r="I44" s="221">
        <v>-1519.16020415</v>
      </c>
      <c r="J44" s="116">
        <v>-1471.6683619800001</v>
      </c>
      <c r="K44" s="221">
        <v>-2605.6541497200001</v>
      </c>
      <c r="L44" s="116">
        <v>-2691.3261530899999</v>
      </c>
      <c r="M44" s="221">
        <v>-31899.010030440004</v>
      </c>
      <c r="N44" s="116">
        <v>-28765.058945869998</v>
      </c>
      <c r="O44" s="214"/>
      <c r="P44" s="177"/>
    </row>
    <row r="45" spans="1:17" s="174" customFormat="1" ht="17.399999999999999" hidden="1" outlineLevel="1" x14ac:dyDescent="0.25">
      <c r="C45" s="221">
        <v>-1913.1905919200001</v>
      </c>
      <c r="D45" s="116">
        <v>-1977.2621589400001</v>
      </c>
      <c r="E45" s="221">
        <v>-4114.0457430899996</v>
      </c>
      <c r="F45" s="116">
        <v>-3987.4026844999999</v>
      </c>
      <c r="G45" s="221">
        <v>-974.96399895000002</v>
      </c>
      <c r="H45" s="116">
        <v>-1042.0160836499999</v>
      </c>
      <c r="I45" s="221">
        <v>-788.49768628000004</v>
      </c>
      <c r="J45" s="116">
        <v>-817.83437921999996</v>
      </c>
      <c r="K45" s="221">
        <v>-1019.61271364</v>
      </c>
      <c r="L45" s="116">
        <v>-1095.6531352699999</v>
      </c>
      <c r="M45" s="221">
        <v>-8810.31073388</v>
      </c>
      <c r="N45" s="116">
        <v>-8920.1684415799991</v>
      </c>
      <c r="O45" s="214"/>
      <c r="P45" s="177"/>
    </row>
    <row r="46" spans="1:17" s="174" customFormat="1" ht="17.399999999999999" hidden="1" outlineLevel="1" x14ac:dyDescent="0.25">
      <c r="C46" s="221">
        <v>232.07594394</v>
      </c>
      <c r="D46" s="116">
        <v>303.79611217000001</v>
      </c>
      <c r="E46" s="221">
        <v>-1380.9445573400001</v>
      </c>
      <c r="F46" s="116">
        <v>1641.5220327</v>
      </c>
      <c r="G46" s="221">
        <v>315.99089941</v>
      </c>
      <c r="H46" s="116">
        <v>207.25705961</v>
      </c>
      <c r="I46" s="221">
        <v>122.28016067</v>
      </c>
      <c r="J46" s="116">
        <v>123.5897894</v>
      </c>
      <c r="K46" s="221">
        <v>120.52203638</v>
      </c>
      <c r="L46" s="116">
        <v>13.826200330000001</v>
      </c>
      <c r="M46" s="221">
        <v>-590.07551693999994</v>
      </c>
      <c r="N46" s="116">
        <v>2289.9911942100002</v>
      </c>
      <c r="O46" s="214"/>
      <c r="Q46" s="177"/>
    </row>
    <row r="47" spans="1:17" s="174" customFormat="1" ht="17.399999999999999" hidden="1" outlineLevel="1" x14ac:dyDescent="0.25">
      <c r="C47" s="221">
        <v>661.08524370999999</v>
      </c>
      <c r="D47" s="116">
        <v>507.35800576999998</v>
      </c>
      <c r="E47" s="221">
        <v>1436.2798912600001</v>
      </c>
      <c r="F47" s="116">
        <v>1266.04944464</v>
      </c>
      <c r="G47" s="221">
        <v>3130.2616242700001</v>
      </c>
      <c r="H47" s="116">
        <v>3698.4354941299998</v>
      </c>
      <c r="I47" s="221">
        <v>136.75311217999999</v>
      </c>
      <c r="J47" s="116">
        <v>31.294949840000001</v>
      </c>
      <c r="K47" s="221">
        <v>264.31528900000001</v>
      </c>
      <c r="L47" s="116">
        <v>438.39361294000003</v>
      </c>
      <c r="M47" s="221">
        <v>5628.6951604200003</v>
      </c>
      <c r="N47" s="116">
        <v>5941.5315073199999</v>
      </c>
      <c r="O47" s="214"/>
      <c r="Q47" s="177"/>
    </row>
    <row r="48" spans="1:17" s="174" customFormat="1" ht="17.399999999999999" hidden="1" outlineLevel="1" x14ac:dyDescent="0.25">
      <c r="C48" s="221">
        <v>25.019455189999999</v>
      </c>
      <c r="D48" s="116">
        <v>-3.6813966300000001</v>
      </c>
      <c r="E48" s="221">
        <v>-90.867339659999999</v>
      </c>
      <c r="F48" s="116">
        <v>40.063573669999997</v>
      </c>
      <c r="G48" s="221">
        <v>215.09914653000001</v>
      </c>
      <c r="H48" s="116">
        <v>-12.802154099999999</v>
      </c>
      <c r="I48" s="221">
        <v>0</v>
      </c>
      <c r="J48" s="116">
        <v>0</v>
      </c>
      <c r="K48" s="221">
        <v>147.75527733999999</v>
      </c>
      <c r="L48" s="116">
        <v>36.111086040000004</v>
      </c>
      <c r="M48" s="221">
        <v>297.00653940000001</v>
      </c>
      <c r="N48" s="116">
        <v>59.691108979999996</v>
      </c>
      <c r="O48" s="214"/>
      <c r="Q48" s="177"/>
    </row>
    <row r="49" spans="3:17" s="174" customFormat="1" ht="17.399999999999999" hidden="1" outlineLevel="1" x14ac:dyDescent="0.25">
      <c r="C49" s="221">
        <v>7.3117764599999999</v>
      </c>
      <c r="D49" s="116">
        <v>10.950714270000001</v>
      </c>
      <c r="E49" s="221">
        <v>-85.895369009999996</v>
      </c>
      <c r="F49" s="116">
        <v>-98.257912630000007</v>
      </c>
      <c r="G49" s="221">
        <v>-34.734407339999997</v>
      </c>
      <c r="H49" s="116">
        <v>-39.830899240000001</v>
      </c>
      <c r="I49" s="221">
        <v>-6.7408469899999996</v>
      </c>
      <c r="J49" s="116">
        <v>-13.38460136</v>
      </c>
      <c r="K49" s="221">
        <v>-31.380913209999999</v>
      </c>
      <c r="L49" s="116">
        <v>-6.8221915099999997</v>
      </c>
      <c r="M49" s="221">
        <v>-151.43976008999996</v>
      </c>
      <c r="N49" s="116">
        <v>-147.34489047000002</v>
      </c>
      <c r="O49" s="214"/>
      <c r="Q49" s="177"/>
    </row>
    <row r="50" spans="3:17" s="174" customFormat="1" ht="17.399999999999999" hidden="1" outlineLevel="1" x14ac:dyDescent="0.25">
      <c r="C50" s="221">
        <v>-455.80605800000001</v>
      </c>
      <c r="D50" s="116">
        <v>-420.45746635</v>
      </c>
      <c r="E50" s="221">
        <v>-797.76141600000005</v>
      </c>
      <c r="F50" s="116">
        <v>-839.68098067999995</v>
      </c>
      <c r="G50" s="221">
        <v>-3164.1878137600002</v>
      </c>
      <c r="H50" s="116">
        <v>-3314.4869585599999</v>
      </c>
      <c r="I50" s="221">
        <v>-56.693987399999997</v>
      </c>
      <c r="J50" s="116">
        <v>-55.33138975</v>
      </c>
      <c r="K50" s="221">
        <v>-332.97530849999998</v>
      </c>
      <c r="L50" s="116">
        <v>-311.60714009999998</v>
      </c>
      <c r="M50" s="221">
        <v>-4807.4245836600003</v>
      </c>
      <c r="N50" s="116">
        <v>-4941.56393544</v>
      </c>
      <c r="O50" s="214"/>
    </row>
    <row r="51" spans="3:17" s="174" customFormat="1" ht="17.399999999999999" hidden="1" outlineLevel="1" x14ac:dyDescent="0.25">
      <c r="C51" s="221">
        <v>237.61041736000001</v>
      </c>
      <c r="D51" s="116">
        <v>94.169857059999998</v>
      </c>
      <c r="E51" s="221">
        <v>461.75576659000001</v>
      </c>
      <c r="F51" s="116">
        <v>368.174125</v>
      </c>
      <c r="G51" s="221">
        <v>146.43854970000001</v>
      </c>
      <c r="H51" s="116">
        <v>331.31548222999999</v>
      </c>
      <c r="I51" s="221">
        <v>73.318277789999996</v>
      </c>
      <c r="J51" s="116">
        <v>-37.421041270000003</v>
      </c>
      <c r="K51" s="221">
        <v>47.714344629999999</v>
      </c>
      <c r="L51" s="116">
        <v>156.07536737000001</v>
      </c>
      <c r="M51" s="221">
        <v>966.83735607000017</v>
      </c>
      <c r="N51" s="116">
        <v>912.31379038999989</v>
      </c>
      <c r="O51" s="214"/>
    </row>
    <row r="52" spans="3:17" s="174" customFormat="1" ht="17.399999999999999" hidden="1" outlineLevel="1" x14ac:dyDescent="0.25">
      <c r="C52" s="221">
        <v>469.68636129999999</v>
      </c>
      <c r="D52" s="116">
        <v>397.96596922999998</v>
      </c>
      <c r="E52" s="221">
        <v>-919.18879074999995</v>
      </c>
      <c r="F52" s="116">
        <v>2009.6961577</v>
      </c>
      <c r="G52" s="221">
        <v>462.42944911000001</v>
      </c>
      <c r="H52" s="116">
        <v>538.57254183999999</v>
      </c>
      <c r="I52" s="221">
        <v>195.59843846000001</v>
      </c>
      <c r="J52" s="116">
        <v>86.168748129999997</v>
      </c>
      <c r="K52" s="221">
        <v>168.23638101</v>
      </c>
      <c r="L52" s="116">
        <v>169.90156769999999</v>
      </c>
      <c r="M52" s="221">
        <v>376.76183913000006</v>
      </c>
      <c r="N52" s="116">
        <v>3202.3049846000004</v>
      </c>
      <c r="O52" s="214"/>
    </row>
    <row r="53" spans="3:17" s="174" customFormat="1" ht="17.399999999999999" hidden="1" outlineLevel="1" x14ac:dyDescent="0.25">
      <c r="C53" s="221">
        <v>-63.231538350000001</v>
      </c>
      <c r="D53" s="116">
        <v>62.391225859999999</v>
      </c>
      <c r="E53" s="221">
        <v>-242.12186378999999</v>
      </c>
      <c r="F53" s="116">
        <v>196.26347249</v>
      </c>
      <c r="G53" s="221">
        <v>-292.12238694000001</v>
      </c>
      <c r="H53" s="116">
        <v>-401.09928729000001</v>
      </c>
      <c r="I53" s="221">
        <v>-121.92463850999999</v>
      </c>
      <c r="J53" s="116">
        <v>-198.99671237000001</v>
      </c>
      <c r="K53" s="221">
        <v>-105.6097238</v>
      </c>
      <c r="L53" s="116">
        <v>-143.01224354999999</v>
      </c>
      <c r="M53" s="221">
        <v>-825.01015139000003</v>
      </c>
      <c r="N53" s="116">
        <v>-484.45354486000002</v>
      </c>
      <c r="O53" s="214"/>
    </row>
    <row r="54" spans="3:17" s="174" customFormat="1" ht="17.399999999999999" hidden="1" outlineLevel="1" x14ac:dyDescent="0.25">
      <c r="C54" s="221">
        <v>-109.81828752</v>
      </c>
      <c r="D54" s="116">
        <v>-77.733490889999999</v>
      </c>
      <c r="E54" s="221">
        <v>494.25997490999998</v>
      </c>
      <c r="F54" s="116">
        <v>-444.75835925000001</v>
      </c>
      <c r="G54" s="221">
        <v>-61.123996300000002</v>
      </c>
      <c r="H54" s="116">
        <v>-118.23478204</v>
      </c>
      <c r="I54" s="221">
        <v>-10.24450423</v>
      </c>
      <c r="J54" s="116">
        <v>30.051599159999999</v>
      </c>
      <c r="K54" s="221">
        <v>-11.04383318</v>
      </c>
      <c r="L54" s="116">
        <v>-12.23394811</v>
      </c>
      <c r="M54" s="221">
        <v>302.02935367999999</v>
      </c>
      <c r="N54" s="116">
        <v>-622.90898113000003</v>
      </c>
      <c r="O54" s="214"/>
    </row>
    <row r="55" spans="3:17" s="174" customFormat="1" ht="17.399999999999999" hidden="1" outlineLevel="1" x14ac:dyDescent="0.25">
      <c r="C55" s="221">
        <v>296.63792637</v>
      </c>
      <c r="D55" s="116">
        <v>382.62370418</v>
      </c>
      <c r="E55" s="221">
        <v>-667.05207056999996</v>
      </c>
      <c r="F55" s="116">
        <v>1761.2012709600001</v>
      </c>
      <c r="G55" s="221">
        <v>109.18306586999999</v>
      </c>
      <c r="H55" s="116">
        <v>19.238472510000001</v>
      </c>
      <c r="I55" s="221">
        <v>63.429295719999999</v>
      </c>
      <c r="J55" s="116">
        <v>-82.771178019999994</v>
      </c>
      <c r="K55" s="221">
        <v>51.582824029999998</v>
      </c>
      <c r="L55" s="116">
        <v>14.65537604</v>
      </c>
      <c r="M55" s="221">
        <v>-146.21895857999993</v>
      </c>
      <c r="N55" s="116">
        <v>2094.9476456699999</v>
      </c>
      <c r="O55" s="214"/>
    </row>
    <row r="56" spans="3:17" s="174" customFormat="1" ht="15" hidden="1" outlineLevel="1" x14ac:dyDescent="0.25"/>
    <row r="57" spans="3:17" s="174" customFormat="1" ht="15" hidden="1" outlineLevel="1" x14ac:dyDescent="0.25"/>
    <row r="58" spans="3:17" s="174" customFormat="1" ht="15" hidden="1" outlineLevel="1" x14ac:dyDescent="0.25">
      <c r="C58" s="178">
        <f t="shared" ref="C58:D58" si="1">C10-C41</f>
        <v>0</v>
      </c>
      <c r="D58" s="178">
        <f t="shared" si="1"/>
        <v>0</v>
      </c>
      <c r="E58" s="178">
        <f t="shared" ref="E58:N58" si="2">E10-E41</f>
        <v>0</v>
      </c>
      <c r="F58" s="178">
        <f t="shared" si="2"/>
        <v>0</v>
      </c>
      <c r="G58" s="178">
        <f t="shared" si="2"/>
        <v>0</v>
      </c>
      <c r="H58" s="178">
        <f t="shared" si="2"/>
        <v>0</v>
      </c>
      <c r="I58" s="178">
        <f t="shared" si="2"/>
        <v>0</v>
      </c>
      <c r="J58" s="178">
        <f t="shared" si="2"/>
        <v>0</v>
      </c>
      <c r="K58" s="178">
        <f t="shared" si="2"/>
        <v>0</v>
      </c>
      <c r="L58" s="178">
        <f t="shared" si="2"/>
        <v>0</v>
      </c>
      <c r="M58" s="178">
        <f t="shared" si="2"/>
        <v>0</v>
      </c>
      <c r="N58" s="178">
        <f t="shared" si="2"/>
        <v>0</v>
      </c>
    </row>
    <row r="59" spans="3:17" s="174" customFormat="1" ht="15" hidden="1" outlineLevel="1" x14ac:dyDescent="0.25">
      <c r="C59" s="178">
        <f t="shared" ref="C59:D59" si="3">C11-C42</f>
        <v>0</v>
      </c>
      <c r="D59" s="178">
        <f t="shared" si="3"/>
        <v>0</v>
      </c>
      <c r="E59" s="178">
        <f t="shared" ref="E59:N59" si="4">E11-E42</f>
        <v>0</v>
      </c>
      <c r="F59" s="178">
        <f t="shared" si="4"/>
        <v>0</v>
      </c>
      <c r="G59" s="178">
        <f t="shared" si="4"/>
        <v>0</v>
      </c>
      <c r="H59" s="178">
        <f t="shared" si="4"/>
        <v>0</v>
      </c>
      <c r="I59" s="178">
        <f t="shared" si="4"/>
        <v>0</v>
      </c>
      <c r="J59" s="178">
        <f t="shared" si="4"/>
        <v>0</v>
      </c>
      <c r="K59" s="178">
        <f t="shared" si="4"/>
        <v>0</v>
      </c>
      <c r="L59" s="178">
        <f t="shared" si="4"/>
        <v>0</v>
      </c>
      <c r="M59" s="178">
        <f t="shared" si="4"/>
        <v>0</v>
      </c>
      <c r="N59" s="178">
        <f t="shared" si="4"/>
        <v>0</v>
      </c>
    </row>
    <row r="60" spans="3:17" s="174" customFormat="1" ht="15" hidden="1" outlineLevel="1" x14ac:dyDescent="0.25">
      <c r="C60" s="178">
        <f t="shared" ref="C60:D60" si="5">C12-C43</f>
        <v>0</v>
      </c>
      <c r="D60" s="178">
        <f t="shared" si="5"/>
        <v>0</v>
      </c>
      <c r="E60" s="178">
        <f t="shared" ref="E60:N60" si="6">E12-E43</f>
        <v>0</v>
      </c>
      <c r="F60" s="178">
        <f t="shared" si="6"/>
        <v>0</v>
      </c>
      <c r="G60" s="178">
        <f t="shared" si="6"/>
        <v>0</v>
      </c>
      <c r="H60" s="178">
        <f t="shared" si="6"/>
        <v>0</v>
      </c>
      <c r="I60" s="178">
        <f t="shared" si="6"/>
        <v>0</v>
      </c>
      <c r="J60" s="178">
        <f t="shared" si="6"/>
        <v>0</v>
      </c>
      <c r="K60" s="178">
        <f t="shared" si="6"/>
        <v>0</v>
      </c>
      <c r="L60" s="178">
        <f t="shared" si="6"/>
        <v>0</v>
      </c>
      <c r="M60" s="178">
        <f t="shared" si="6"/>
        <v>0</v>
      </c>
      <c r="N60" s="178">
        <f t="shared" si="6"/>
        <v>0</v>
      </c>
    </row>
    <row r="61" spans="3:17" s="174" customFormat="1" ht="15" hidden="1" outlineLevel="1" x14ac:dyDescent="0.25">
      <c r="C61" s="178">
        <f t="shared" ref="C61:D61" si="7">C13-C44</f>
        <v>0</v>
      </c>
      <c r="D61" s="178">
        <f t="shared" si="7"/>
        <v>0</v>
      </c>
      <c r="E61" s="178">
        <f t="shared" ref="E61:N61" si="8">E13-E44</f>
        <v>0</v>
      </c>
      <c r="F61" s="178">
        <f t="shared" si="8"/>
        <v>0</v>
      </c>
      <c r="G61" s="178">
        <f t="shared" si="8"/>
        <v>0</v>
      </c>
      <c r="H61" s="178">
        <f t="shared" si="8"/>
        <v>0</v>
      </c>
      <c r="I61" s="178">
        <f t="shared" si="8"/>
        <v>0</v>
      </c>
      <c r="J61" s="178">
        <f t="shared" si="8"/>
        <v>0</v>
      </c>
      <c r="K61" s="178">
        <f t="shared" si="8"/>
        <v>0</v>
      </c>
      <c r="L61" s="178">
        <f t="shared" si="8"/>
        <v>0</v>
      </c>
      <c r="M61" s="178">
        <f t="shared" si="8"/>
        <v>0</v>
      </c>
      <c r="N61" s="178">
        <f t="shared" si="8"/>
        <v>0</v>
      </c>
    </row>
    <row r="62" spans="3:17" s="174" customFormat="1" ht="15" hidden="1" outlineLevel="1" x14ac:dyDescent="0.25">
      <c r="C62" s="178">
        <f t="shared" ref="C62:D62" si="9">C14-C45</f>
        <v>0</v>
      </c>
      <c r="D62" s="178">
        <f t="shared" si="9"/>
        <v>0</v>
      </c>
      <c r="E62" s="178">
        <f t="shared" ref="E62:N62" si="10">E14-E45</f>
        <v>0</v>
      </c>
      <c r="F62" s="178">
        <f t="shared" si="10"/>
        <v>0</v>
      </c>
      <c r="G62" s="178">
        <f t="shared" si="10"/>
        <v>0</v>
      </c>
      <c r="H62" s="178">
        <f t="shared" si="10"/>
        <v>0</v>
      </c>
      <c r="I62" s="178">
        <f t="shared" si="10"/>
        <v>0</v>
      </c>
      <c r="J62" s="178">
        <f t="shared" si="10"/>
        <v>0</v>
      </c>
      <c r="K62" s="178">
        <f t="shared" si="10"/>
        <v>0</v>
      </c>
      <c r="L62" s="178">
        <f t="shared" si="10"/>
        <v>0</v>
      </c>
      <c r="M62" s="178">
        <f t="shared" si="10"/>
        <v>0</v>
      </c>
      <c r="N62" s="178">
        <f t="shared" si="10"/>
        <v>0</v>
      </c>
    </row>
    <row r="63" spans="3:17" s="174" customFormat="1" ht="15" hidden="1" outlineLevel="1" x14ac:dyDescent="0.25">
      <c r="C63" s="178">
        <f t="shared" ref="C63:D63" si="11">C15-C46</f>
        <v>0</v>
      </c>
      <c r="D63" s="178">
        <f t="shared" si="11"/>
        <v>0</v>
      </c>
      <c r="E63" s="178">
        <f t="shared" ref="E63:N63" si="12">E15-E46</f>
        <v>0</v>
      </c>
      <c r="F63" s="178">
        <f t="shared" si="12"/>
        <v>0</v>
      </c>
      <c r="G63" s="178">
        <f t="shared" si="12"/>
        <v>0</v>
      </c>
      <c r="H63" s="178">
        <f t="shared" si="12"/>
        <v>0</v>
      </c>
      <c r="I63" s="178">
        <f t="shared" si="12"/>
        <v>0</v>
      </c>
      <c r="J63" s="178">
        <f t="shared" si="12"/>
        <v>0</v>
      </c>
      <c r="K63" s="178">
        <f t="shared" si="12"/>
        <v>0</v>
      </c>
      <c r="L63" s="178">
        <f t="shared" si="12"/>
        <v>0</v>
      </c>
      <c r="M63" s="178">
        <f t="shared" si="12"/>
        <v>0</v>
      </c>
      <c r="N63" s="178">
        <f t="shared" si="12"/>
        <v>0</v>
      </c>
    </row>
    <row r="64" spans="3:17" s="174" customFormat="1" ht="15" hidden="1" outlineLevel="1" x14ac:dyDescent="0.25">
      <c r="C64" s="178">
        <f t="shared" ref="C64:D64" si="13">C16-C47</f>
        <v>0</v>
      </c>
      <c r="D64" s="178">
        <f t="shared" si="13"/>
        <v>0</v>
      </c>
      <c r="E64" s="178">
        <f t="shared" ref="E64:N64" si="14">E16-E47</f>
        <v>0</v>
      </c>
      <c r="F64" s="178">
        <f t="shared" si="14"/>
        <v>0</v>
      </c>
      <c r="G64" s="178">
        <f t="shared" si="14"/>
        <v>0</v>
      </c>
      <c r="H64" s="178">
        <f t="shared" si="14"/>
        <v>0</v>
      </c>
      <c r="I64" s="178">
        <f t="shared" si="14"/>
        <v>0</v>
      </c>
      <c r="J64" s="178">
        <f t="shared" si="14"/>
        <v>0</v>
      </c>
      <c r="K64" s="178">
        <f t="shared" si="14"/>
        <v>0</v>
      </c>
      <c r="L64" s="178">
        <f t="shared" si="14"/>
        <v>0</v>
      </c>
      <c r="M64" s="178">
        <f t="shared" si="14"/>
        <v>0</v>
      </c>
      <c r="N64" s="178">
        <f t="shared" si="14"/>
        <v>0</v>
      </c>
    </row>
    <row r="65" spans="3:14" s="174" customFormat="1" ht="15" hidden="1" outlineLevel="1" x14ac:dyDescent="0.25">
      <c r="C65" s="178">
        <f t="shared" ref="C65:D65" si="15">C17-C48</f>
        <v>0</v>
      </c>
      <c r="D65" s="178">
        <f t="shared" si="15"/>
        <v>0</v>
      </c>
      <c r="E65" s="178">
        <f t="shared" ref="E65:N65" si="16">E17-E48</f>
        <v>0</v>
      </c>
      <c r="F65" s="178">
        <f t="shared" si="16"/>
        <v>0</v>
      </c>
      <c r="G65" s="178">
        <f t="shared" si="16"/>
        <v>0</v>
      </c>
      <c r="H65" s="178">
        <f t="shared" si="16"/>
        <v>0</v>
      </c>
      <c r="I65" s="178">
        <f t="shared" si="16"/>
        <v>0</v>
      </c>
      <c r="J65" s="178">
        <f t="shared" si="16"/>
        <v>0</v>
      </c>
      <c r="K65" s="178">
        <f t="shared" si="16"/>
        <v>0</v>
      </c>
      <c r="L65" s="178">
        <f t="shared" si="16"/>
        <v>0</v>
      </c>
      <c r="M65" s="178">
        <f t="shared" si="16"/>
        <v>0</v>
      </c>
      <c r="N65" s="178">
        <f t="shared" si="16"/>
        <v>0</v>
      </c>
    </row>
    <row r="66" spans="3:14" s="174" customFormat="1" ht="15" hidden="1" outlineLevel="1" x14ac:dyDescent="0.25">
      <c r="C66" s="178">
        <f t="shared" ref="C66:D66" si="17">C18-C49</f>
        <v>0</v>
      </c>
      <c r="D66" s="178">
        <f t="shared" si="17"/>
        <v>0</v>
      </c>
      <c r="E66" s="178">
        <f t="shared" ref="E66:N66" si="18">E18-E49</f>
        <v>0</v>
      </c>
      <c r="F66" s="178">
        <f t="shared" si="18"/>
        <v>0</v>
      </c>
      <c r="G66" s="178">
        <f t="shared" si="18"/>
        <v>0</v>
      </c>
      <c r="H66" s="178">
        <f t="shared" si="18"/>
        <v>0</v>
      </c>
      <c r="I66" s="178">
        <f t="shared" si="18"/>
        <v>0</v>
      </c>
      <c r="J66" s="178">
        <f t="shared" si="18"/>
        <v>0</v>
      </c>
      <c r="K66" s="178">
        <f t="shared" si="18"/>
        <v>0</v>
      </c>
      <c r="L66" s="178">
        <f t="shared" si="18"/>
        <v>0</v>
      </c>
      <c r="M66" s="178">
        <f t="shared" si="18"/>
        <v>0</v>
      </c>
      <c r="N66" s="178">
        <f t="shared" si="18"/>
        <v>0</v>
      </c>
    </row>
    <row r="67" spans="3:14" s="174" customFormat="1" ht="15" hidden="1" outlineLevel="1" x14ac:dyDescent="0.25">
      <c r="C67" s="178">
        <f t="shared" ref="C67:D67" si="19">C19-C50</f>
        <v>0</v>
      </c>
      <c r="D67" s="178">
        <f t="shared" si="19"/>
        <v>0</v>
      </c>
      <c r="E67" s="178">
        <f t="shared" ref="E67:N67" si="20">E19-E50</f>
        <v>0</v>
      </c>
      <c r="F67" s="178">
        <f t="shared" si="20"/>
        <v>0</v>
      </c>
      <c r="G67" s="178">
        <f t="shared" si="20"/>
        <v>0</v>
      </c>
      <c r="H67" s="178">
        <f t="shared" si="20"/>
        <v>0</v>
      </c>
      <c r="I67" s="178">
        <f t="shared" si="20"/>
        <v>0</v>
      </c>
      <c r="J67" s="178">
        <f t="shared" si="20"/>
        <v>0</v>
      </c>
      <c r="K67" s="178">
        <f t="shared" si="20"/>
        <v>0</v>
      </c>
      <c r="L67" s="178">
        <f t="shared" si="20"/>
        <v>0</v>
      </c>
      <c r="M67" s="178">
        <f t="shared" si="20"/>
        <v>0</v>
      </c>
      <c r="N67" s="178">
        <f t="shared" si="20"/>
        <v>0</v>
      </c>
    </row>
    <row r="68" spans="3:14" s="174" customFormat="1" ht="15" hidden="1" outlineLevel="1" x14ac:dyDescent="0.25">
      <c r="C68" s="178">
        <f t="shared" ref="C68:D68" si="21">C20-C51</f>
        <v>0</v>
      </c>
      <c r="D68" s="178">
        <f t="shared" si="21"/>
        <v>0</v>
      </c>
      <c r="E68" s="178">
        <f t="shared" ref="E68:N68" si="22">E20-E51</f>
        <v>0</v>
      </c>
      <c r="F68" s="178">
        <f t="shared" si="22"/>
        <v>0</v>
      </c>
      <c r="G68" s="178">
        <f t="shared" si="22"/>
        <v>0</v>
      </c>
      <c r="H68" s="178">
        <f t="shared" si="22"/>
        <v>0</v>
      </c>
      <c r="I68" s="178">
        <f t="shared" si="22"/>
        <v>0</v>
      </c>
      <c r="J68" s="178">
        <f t="shared" si="22"/>
        <v>0</v>
      </c>
      <c r="K68" s="178">
        <f t="shared" si="22"/>
        <v>0</v>
      </c>
      <c r="L68" s="178">
        <f t="shared" si="22"/>
        <v>0</v>
      </c>
      <c r="M68" s="178">
        <f t="shared" si="22"/>
        <v>0</v>
      </c>
      <c r="N68" s="178">
        <f t="shared" si="22"/>
        <v>0</v>
      </c>
    </row>
    <row r="69" spans="3:14" s="174" customFormat="1" ht="15" hidden="1" outlineLevel="1" x14ac:dyDescent="0.25">
      <c r="C69" s="178">
        <f t="shared" ref="C69:D69" si="23">C21-C52</f>
        <v>0</v>
      </c>
      <c r="D69" s="178">
        <f t="shared" si="23"/>
        <v>0</v>
      </c>
      <c r="E69" s="178">
        <f t="shared" ref="E69:N69" si="24">E21-E52</f>
        <v>0</v>
      </c>
      <c r="F69" s="178">
        <f t="shared" si="24"/>
        <v>0</v>
      </c>
      <c r="G69" s="178">
        <f t="shared" si="24"/>
        <v>0</v>
      </c>
      <c r="H69" s="178">
        <f t="shared" si="24"/>
        <v>0</v>
      </c>
      <c r="I69" s="178">
        <f t="shared" si="24"/>
        <v>0</v>
      </c>
      <c r="J69" s="178">
        <f t="shared" si="24"/>
        <v>0</v>
      </c>
      <c r="K69" s="178">
        <f t="shared" si="24"/>
        <v>0</v>
      </c>
      <c r="L69" s="178">
        <f t="shared" si="24"/>
        <v>0</v>
      </c>
      <c r="M69" s="178">
        <f t="shared" si="24"/>
        <v>0</v>
      </c>
      <c r="N69" s="178">
        <f t="shared" si="24"/>
        <v>0</v>
      </c>
    </row>
    <row r="70" spans="3:14" s="174" customFormat="1" ht="15" hidden="1" outlineLevel="1" x14ac:dyDescent="0.25">
      <c r="C70" s="178">
        <f t="shared" ref="C70:D70" si="25">C22-C53</f>
        <v>0</v>
      </c>
      <c r="D70" s="178">
        <f t="shared" si="25"/>
        <v>0</v>
      </c>
      <c r="E70" s="178">
        <f t="shared" ref="E70:N70" si="26">E22-E53</f>
        <v>0</v>
      </c>
      <c r="F70" s="178">
        <f t="shared" si="26"/>
        <v>0</v>
      </c>
      <c r="G70" s="178">
        <f t="shared" si="26"/>
        <v>0</v>
      </c>
      <c r="H70" s="178">
        <f t="shared" si="26"/>
        <v>0</v>
      </c>
      <c r="I70" s="178">
        <f t="shared" si="26"/>
        <v>0</v>
      </c>
      <c r="J70" s="178">
        <f t="shared" si="26"/>
        <v>0</v>
      </c>
      <c r="K70" s="178">
        <f t="shared" si="26"/>
        <v>0</v>
      </c>
      <c r="L70" s="178">
        <f t="shared" si="26"/>
        <v>0</v>
      </c>
      <c r="M70" s="178">
        <f t="shared" si="26"/>
        <v>0</v>
      </c>
      <c r="N70" s="178">
        <f t="shared" si="26"/>
        <v>0</v>
      </c>
    </row>
    <row r="71" spans="3:14" s="174" customFormat="1" ht="15" hidden="1" outlineLevel="1" x14ac:dyDescent="0.25">
      <c r="C71" s="178">
        <f t="shared" ref="C71:D71" si="27">C23-C54</f>
        <v>0</v>
      </c>
      <c r="D71" s="178">
        <f t="shared" si="27"/>
        <v>0</v>
      </c>
      <c r="E71" s="178">
        <f t="shared" ref="E71:N71" si="28">E23-E54</f>
        <v>0</v>
      </c>
      <c r="F71" s="178">
        <f t="shared" si="28"/>
        <v>0</v>
      </c>
      <c r="G71" s="178">
        <f t="shared" si="28"/>
        <v>0</v>
      </c>
      <c r="H71" s="178">
        <f t="shared" si="28"/>
        <v>0</v>
      </c>
      <c r="I71" s="178">
        <f t="shared" si="28"/>
        <v>0</v>
      </c>
      <c r="J71" s="178">
        <f t="shared" si="28"/>
        <v>0</v>
      </c>
      <c r="K71" s="178">
        <f t="shared" si="28"/>
        <v>0</v>
      </c>
      <c r="L71" s="178">
        <f t="shared" si="28"/>
        <v>0</v>
      </c>
      <c r="M71" s="178">
        <f t="shared" si="28"/>
        <v>0</v>
      </c>
      <c r="N71" s="178">
        <f t="shared" si="28"/>
        <v>0</v>
      </c>
    </row>
    <row r="72" spans="3:14" s="174" customFormat="1" ht="15" hidden="1" outlineLevel="1" x14ac:dyDescent="0.25">
      <c r="C72" s="178">
        <f t="shared" ref="C72:D72" si="29">C24-C55</f>
        <v>0</v>
      </c>
      <c r="D72" s="178">
        <f t="shared" si="29"/>
        <v>0</v>
      </c>
      <c r="E72" s="178">
        <f t="shared" ref="E72:N72" si="30">E24-E55</f>
        <v>0</v>
      </c>
      <c r="F72" s="178">
        <f t="shared" si="30"/>
        <v>0</v>
      </c>
      <c r="G72" s="178">
        <f t="shared" si="30"/>
        <v>0</v>
      </c>
      <c r="H72" s="178">
        <f t="shared" si="30"/>
        <v>0</v>
      </c>
      <c r="I72" s="178">
        <f t="shared" si="30"/>
        <v>0</v>
      </c>
      <c r="J72" s="178">
        <f t="shared" si="30"/>
        <v>0</v>
      </c>
      <c r="K72" s="178">
        <f t="shared" si="30"/>
        <v>0</v>
      </c>
      <c r="L72" s="178">
        <f t="shared" si="30"/>
        <v>0</v>
      </c>
      <c r="M72" s="178">
        <f t="shared" si="30"/>
        <v>0</v>
      </c>
      <c r="N72" s="178">
        <f t="shared" si="30"/>
        <v>0</v>
      </c>
    </row>
    <row r="73" spans="3:14" s="174" customFormat="1" ht="15" collapsed="1" x14ac:dyDescent="0.25">
      <c r="C73" s="30"/>
    </row>
    <row r="74" spans="3:14" s="174" customFormat="1" ht="15" x14ac:dyDescent="0.25"/>
    <row r="75" spans="3:14" s="30" customFormat="1" x14ac:dyDescent="0.2"/>
    <row r="76" spans="3:14" s="30" customFormat="1" x14ac:dyDescent="0.2"/>
    <row r="77" spans="3:14" s="30" customFormat="1" x14ac:dyDescent="0.2"/>
    <row r="78" spans="3:14" s="30" customFormat="1" x14ac:dyDescent="0.2"/>
    <row r="79" spans="3:14" s="30" customFormat="1" x14ac:dyDescent="0.2"/>
    <row r="80" spans="3:14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  <row r="234" s="30" customFormat="1" x14ac:dyDescent="0.2"/>
    <row r="235" s="30" customFormat="1" x14ac:dyDescent="0.2"/>
    <row r="236" s="30" customFormat="1" x14ac:dyDescent="0.2"/>
    <row r="237" s="30" customFormat="1" x14ac:dyDescent="0.2"/>
    <row r="238" s="30" customFormat="1" x14ac:dyDescent="0.2"/>
    <row r="239" s="30" customFormat="1" x14ac:dyDescent="0.2"/>
    <row r="240" s="30" customFormat="1" x14ac:dyDescent="0.2"/>
    <row r="241" s="30" customFormat="1" x14ac:dyDescent="0.2"/>
    <row r="242" s="30" customFormat="1" x14ac:dyDescent="0.2"/>
    <row r="243" s="30" customFormat="1" x14ac:dyDescent="0.2"/>
    <row r="244" s="30" customFormat="1" x14ac:dyDescent="0.2"/>
    <row r="245" s="30" customFormat="1" x14ac:dyDescent="0.2"/>
    <row r="246" s="30" customFormat="1" x14ac:dyDescent="0.2"/>
    <row r="247" s="30" customFormat="1" x14ac:dyDescent="0.2"/>
    <row r="248" s="30" customFormat="1" x14ac:dyDescent="0.2"/>
    <row r="249" s="30" customFormat="1" x14ac:dyDescent="0.2"/>
    <row r="250" s="30" customFormat="1" x14ac:dyDescent="0.2"/>
    <row r="251" s="30" customFormat="1" x14ac:dyDescent="0.2"/>
    <row r="252" s="30" customFormat="1" x14ac:dyDescent="0.2"/>
    <row r="253" s="30" customFormat="1" x14ac:dyDescent="0.2"/>
    <row r="254" s="30" customFormat="1" x14ac:dyDescent="0.2"/>
    <row r="255" s="30" customFormat="1" x14ac:dyDescent="0.2"/>
    <row r="256" s="30" customFormat="1" x14ac:dyDescent="0.2"/>
    <row r="257" s="30" customFormat="1" x14ac:dyDescent="0.2"/>
    <row r="258" s="30" customFormat="1" x14ac:dyDescent="0.2"/>
    <row r="259" s="30" customFormat="1" x14ac:dyDescent="0.2"/>
    <row r="260" s="30" customFormat="1" x14ac:dyDescent="0.2"/>
    <row r="261" s="30" customFormat="1" x14ac:dyDescent="0.2"/>
    <row r="262" s="30" customFormat="1" x14ac:dyDescent="0.2"/>
    <row r="263" s="30" customFormat="1" x14ac:dyDescent="0.2"/>
    <row r="264" s="30" customFormat="1" x14ac:dyDescent="0.2"/>
    <row r="265" s="30" customFormat="1" x14ac:dyDescent="0.2"/>
    <row r="266" s="30" customFormat="1" x14ac:dyDescent="0.2"/>
    <row r="267" s="30" customFormat="1" x14ac:dyDescent="0.2"/>
    <row r="268" s="30" customFormat="1" x14ac:dyDescent="0.2"/>
    <row r="269" s="30" customFormat="1" x14ac:dyDescent="0.2"/>
    <row r="270" s="30" customFormat="1" x14ac:dyDescent="0.2"/>
    <row r="271" s="30" customFormat="1" x14ac:dyDescent="0.2"/>
    <row r="272" s="30" customFormat="1" x14ac:dyDescent="0.2"/>
    <row r="273" s="30" customFormat="1" x14ac:dyDescent="0.2"/>
    <row r="274" s="30" customFormat="1" x14ac:dyDescent="0.2"/>
    <row r="275" s="30" customFormat="1" x14ac:dyDescent="0.2"/>
    <row r="276" s="30" customFormat="1" x14ac:dyDescent="0.2"/>
    <row r="277" s="30" customFormat="1" x14ac:dyDescent="0.2"/>
    <row r="278" s="30" customFormat="1" x14ac:dyDescent="0.2"/>
    <row r="279" s="30" customFormat="1" x14ac:dyDescent="0.2"/>
    <row r="280" s="30" customFormat="1" x14ac:dyDescent="0.2"/>
    <row r="281" s="30" customFormat="1" x14ac:dyDescent="0.2"/>
    <row r="282" s="30" customFormat="1" x14ac:dyDescent="0.2"/>
    <row r="283" s="30" customFormat="1" x14ac:dyDescent="0.2"/>
    <row r="284" s="30" customFormat="1" x14ac:dyDescent="0.2"/>
    <row r="285" s="30" customFormat="1" x14ac:dyDescent="0.2"/>
    <row r="286" s="30" customFormat="1" x14ac:dyDescent="0.2"/>
    <row r="287" s="30" customFormat="1" x14ac:dyDescent="0.2"/>
    <row r="288" s="30" customFormat="1" x14ac:dyDescent="0.2"/>
    <row r="289" s="30" customFormat="1" x14ac:dyDescent="0.2"/>
    <row r="290" s="30" customFormat="1" x14ac:dyDescent="0.2"/>
    <row r="291" s="30" customFormat="1" x14ac:dyDescent="0.2"/>
    <row r="292" s="30" customFormat="1" x14ac:dyDescent="0.2"/>
    <row r="293" s="30" customFormat="1" x14ac:dyDescent="0.2"/>
    <row r="294" s="30" customFormat="1" x14ac:dyDescent="0.2"/>
    <row r="295" s="30" customFormat="1" x14ac:dyDescent="0.2"/>
    <row r="296" s="30" customFormat="1" x14ac:dyDescent="0.2"/>
    <row r="297" s="30" customFormat="1" x14ac:dyDescent="0.2"/>
    <row r="298" s="30" customFormat="1" x14ac:dyDescent="0.2"/>
    <row r="299" s="30" customFormat="1" x14ac:dyDescent="0.2"/>
    <row r="300" s="30" customFormat="1" x14ac:dyDescent="0.2"/>
    <row r="301" s="30" customFormat="1" x14ac:dyDescent="0.2"/>
    <row r="302" s="30" customFormat="1" x14ac:dyDescent="0.2"/>
    <row r="303" s="30" customFormat="1" x14ac:dyDescent="0.2"/>
    <row r="304" s="30" customFormat="1" x14ac:dyDescent="0.2"/>
    <row r="305" s="30" customFormat="1" x14ac:dyDescent="0.2"/>
    <row r="306" s="30" customFormat="1" x14ac:dyDescent="0.2"/>
    <row r="307" s="30" customFormat="1" x14ac:dyDescent="0.2"/>
    <row r="308" s="30" customFormat="1" x14ac:dyDescent="0.2"/>
    <row r="309" s="30" customFormat="1" x14ac:dyDescent="0.2"/>
    <row r="310" s="30" customFormat="1" x14ac:dyDescent="0.2"/>
    <row r="311" s="30" customFormat="1" x14ac:dyDescent="0.2"/>
    <row r="312" s="30" customFormat="1" x14ac:dyDescent="0.2"/>
    <row r="313" s="30" customFormat="1" x14ac:dyDescent="0.2"/>
    <row r="314" s="30" customFormat="1" x14ac:dyDescent="0.2"/>
    <row r="315" s="30" customFormat="1" x14ac:dyDescent="0.2"/>
    <row r="316" s="30" customFormat="1" x14ac:dyDescent="0.2"/>
    <row r="317" s="30" customFormat="1" x14ac:dyDescent="0.2"/>
    <row r="318" s="30" customFormat="1" x14ac:dyDescent="0.2"/>
    <row r="319" s="30" customFormat="1" x14ac:dyDescent="0.2"/>
    <row r="320" s="30" customFormat="1" x14ac:dyDescent="0.2"/>
    <row r="321" s="30" customFormat="1" x14ac:dyDescent="0.2"/>
    <row r="322" s="30" customFormat="1" x14ac:dyDescent="0.2"/>
    <row r="323" s="30" customFormat="1" x14ac:dyDescent="0.2"/>
    <row r="324" s="30" customFormat="1" x14ac:dyDescent="0.2"/>
    <row r="325" s="30" customFormat="1" x14ac:dyDescent="0.2"/>
    <row r="326" s="30" customFormat="1" x14ac:dyDescent="0.2"/>
    <row r="327" s="30" customFormat="1" x14ac:dyDescent="0.2"/>
    <row r="328" s="30" customFormat="1" x14ac:dyDescent="0.2"/>
    <row r="329" s="30" customFormat="1" x14ac:dyDescent="0.2"/>
    <row r="330" s="30" customFormat="1" x14ac:dyDescent="0.2"/>
    <row r="331" s="30" customFormat="1" x14ac:dyDescent="0.2"/>
    <row r="332" s="30" customFormat="1" x14ac:dyDescent="0.2"/>
    <row r="333" s="30" customFormat="1" x14ac:dyDescent="0.2"/>
    <row r="334" s="30" customFormat="1" x14ac:dyDescent="0.2"/>
    <row r="335" s="30" customFormat="1" x14ac:dyDescent="0.2"/>
    <row r="336" s="30" customFormat="1" x14ac:dyDescent="0.2"/>
    <row r="337" s="30" customFormat="1" x14ac:dyDescent="0.2"/>
    <row r="338" s="30" customFormat="1" x14ac:dyDescent="0.2"/>
    <row r="339" s="30" customFormat="1" x14ac:dyDescent="0.2"/>
    <row r="340" s="30" customFormat="1" x14ac:dyDescent="0.2"/>
    <row r="341" s="30" customFormat="1" x14ac:dyDescent="0.2"/>
    <row r="342" s="30" customFormat="1" x14ac:dyDescent="0.2"/>
    <row r="343" s="30" customFormat="1" x14ac:dyDescent="0.2"/>
    <row r="344" s="30" customFormat="1" x14ac:dyDescent="0.2"/>
    <row r="345" s="30" customFormat="1" x14ac:dyDescent="0.2"/>
    <row r="346" s="30" customFormat="1" x14ac:dyDescent="0.2"/>
    <row r="347" s="30" customFormat="1" x14ac:dyDescent="0.2"/>
    <row r="348" s="30" customFormat="1" x14ac:dyDescent="0.2"/>
    <row r="349" s="30" customFormat="1" x14ac:dyDescent="0.2"/>
    <row r="350" s="30" customFormat="1" x14ac:dyDescent="0.2"/>
    <row r="351" s="30" customFormat="1" x14ac:dyDescent="0.2"/>
    <row r="352" s="30" customFormat="1" x14ac:dyDescent="0.2"/>
    <row r="353" s="30" customFormat="1" x14ac:dyDescent="0.2"/>
    <row r="354" s="30" customFormat="1" x14ac:dyDescent="0.2"/>
    <row r="355" s="30" customFormat="1" x14ac:dyDescent="0.2"/>
    <row r="356" s="30" customFormat="1" x14ac:dyDescent="0.2"/>
    <row r="357" s="30" customFormat="1" x14ac:dyDescent="0.2"/>
    <row r="358" s="30" customFormat="1" x14ac:dyDescent="0.2"/>
    <row r="359" s="30" customFormat="1" x14ac:dyDescent="0.2"/>
    <row r="360" s="30" customFormat="1" x14ac:dyDescent="0.2"/>
    <row r="361" s="30" customFormat="1" x14ac:dyDescent="0.2"/>
    <row r="362" s="30" customFormat="1" x14ac:dyDescent="0.2"/>
    <row r="363" s="30" customFormat="1" x14ac:dyDescent="0.2"/>
    <row r="364" s="30" customFormat="1" x14ac:dyDescent="0.2"/>
    <row r="365" s="30" customFormat="1" x14ac:dyDescent="0.2"/>
    <row r="366" s="30" customFormat="1" x14ac:dyDescent="0.2"/>
    <row r="367" s="30" customFormat="1" x14ac:dyDescent="0.2"/>
    <row r="368" s="30" customFormat="1" x14ac:dyDescent="0.2"/>
    <row r="369" s="30" customFormat="1" x14ac:dyDescent="0.2"/>
    <row r="370" s="30" customFormat="1" x14ac:dyDescent="0.2"/>
    <row r="371" s="30" customFormat="1" x14ac:dyDescent="0.2"/>
    <row r="372" s="30" customFormat="1" x14ac:dyDescent="0.2"/>
    <row r="373" s="30" customFormat="1" x14ac:dyDescent="0.2"/>
    <row r="374" s="30" customFormat="1" x14ac:dyDescent="0.2"/>
    <row r="375" s="30" customFormat="1" x14ac:dyDescent="0.2"/>
    <row r="376" s="30" customFormat="1" x14ac:dyDescent="0.2"/>
    <row r="377" s="30" customFormat="1" x14ac:dyDescent="0.2"/>
    <row r="378" s="30" customFormat="1" x14ac:dyDescent="0.2"/>
    <row r="379" s="30" customFormat="1" x14ac:dyDescent="0.2"/>
    <row r="380" s="30" customFormat="1" x14ac:dyDescent="0.2"/>
    <row r="381" s="30" customFormat="1" x14ac:dyDescent="0.2"/>
    <row r="382" s="30" customFormat="1" x14ac:dyDescent="0.2"/>
    <row r="383" s="30" customFormat="1" x14ac:dyDescent="0.2"/>
    <row r="384" s="30" customFormat="1" x14ac:dyDescent="0.2"/>
    <row r="385" s="30" customFormat="1" x14ac:dyDescent="0.2"/>
    <row r="386" s="30" customFormat="1" x14ac:dyDescent="0.2"/>
    <row r="387" s="30" customFormat="1" x14ac:dyDescent="0.2"/>
    <row r="388" s="30" customFormat="1" x14ac:dyDescent="0.2"/>
    <row r="389" s="30" customFormat="1" x14ac:dyDescent="0.2"/>
    <row r="390" s="30" customFormat="1" x14ac:dyDescent="0.2"/>
    <row r="391" s="30" customFormat="1" x14ac:dyDescent="0.2"/>
    <row r="392" s="30" customFormat="1" x14ac:dyDescent="0.2"/>
    <row r="393" s="30" customFormat="1" x14ac:dyDescent="0.2"/>
    <row r="394" s="30" customFormat="1" x14ac:dyDescent="0.2"/>
    <row r="395" s="30" customFormat="1" x14ac:dyDescent="0.2"/>
    <row r="396" s="30" customFormat="1" x14ac:dyDescent="0.2"/>
    <row r="397" s="30" customFormat="1" x14ac:dyDescent="0.2"/>
    <row r="398" s="30" customFormat="1" x14ac:dyDescent="0.2"/>
    <row r="399" s="30" customFormat="1" x14ac:dyDescent="0.2"/>
    <row r="400" s="30" customFormat="1" x14ac:dyDescent="0.2"/>
    <row r="401" s="30" customFormat="1" x14ac:dyDescent="0.2"/>
    <row r="402" s="30" customFormat="1" x14ac:dyDescent="0.2"/>
    <row r="403" s="30" customFormat="1" x14ac:dyDescent="0.2"/>
    <row r="404" s="30" customFormat="1" x14ac:dyDescent="0.2"/>
    <row r="405" s="30" customFormat="1" x14ac:dyDescent="0.2"/>
    <row r="406" s="30" customFormat="1" x14ac:dyDescent="0.2"/>
    <row r="407" s="30" customFormat="1" x14ac:dyDescent="0.2"/>
    <row r="408" s="30" customFormat="1" x14ac:dyDescent="0.2"/>
    <row r="409" s="30" customFormat="1" x14ac:dyDescent="0.2"/>
    <row r="410" s="30" customFormat="1" x14ac:dyDescent="0.2"/>
    <row r="411" s="30" customFormat="1" x14ac:dyDescent="0.2"/>
    <row r="412" s="30" customFormat="1" x14ac:dyDescent="0.2"/>
    <row r="413" s="30" customFormat="1" x14ac:dyDescent="0.2"/>
    <row r="414" s="30" customFormat="1" x14ac:dyDescent="0.2"/>
    <row r="415" s="30" customFormat="1" x14ac:dyDescent="0.2"/>
    <row r="416" s="30" customFormat="1" x14ac:dyDescent="0.2"/>
    <row r="417" s="30" customFormat="1" x14ac:dyDescent="0.2"/>
    <row r="418" s="30" customFormat="1" x14ac:dyDescent="0.2"/>
    <row r="419" s="30" customFormat="1" x14ac:dyDescent="0.2"/>
    <row r="420" s="30" customFormat="1" x14ac:dyDescent="0.2"/>
    <row r="421" s="30" customFormat="1" x14ac:dyDescent="0.2"/>
  </sheetData>
  <mergeCells count="12">
    <mergeCell ref="M7:N7"/>
    <mergeCell ref="O7:O11"/>
    <mergeCell ref="P1:P28"/>
    <mergeCell ref="Q1:Q28"/>
    <mergeCell ref="R1:R8"/>
    <mergeCell ref="C7:F7"/>
    <mergeCell ref="G7:L7"/>
    <mergeCell ref="C8:D8"/>
    <mergeCell ref="E8:F8"/>
    <mergeCell ref="G8:H8"/>
    <mergeCell ref="I8:J8"/>
    <mergeCell ref="K8:L8"/>
  </mergeCells>
  <pageMargins left="0.6692913385826772" right="0.39370078740157483" top="0.39370078740157483" bottom="0.78740157480314965" header="0.19685039370078741" footer="0.31496062992125984"/>
  <pageSetup paperSize="9" scale="68" orientation="landscape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A909C"/>
    <pageSetUpPr fitToPage="1"/>
  </sheetPr>
  <dimension ref="A1:T73"/>
  <sheetViews>
    <sheetView showGridLines="0" topLeftCell="H1" zoomScale="60" zoomScaleNormal="60" zoomScaleSheetLayoutView="70" workbookViewId="0">
      <selection activeCell="AH7" sqref="AH7"/>
    </sheetView>
  </sheetViews>
  <sheetFormatPr baseColWidth="10" defaultColWidth="13.28515625" defaultRowHeight="10.199999999999999" outlineLevelRow="1" x14ac:dyDescent="0.2"/>
  <cols>
    <col min="1" max="1" width="6.140625" style="190" customWidth="1"/>
    <col min="2" max="2" width="63.140625" style="190" customWidth="1"/>
    <col min="3" max="8" width="12.7109375" style="190" customWidth="1"/>
    <col min="9" max="9" width="15.42578125" style="190" customWidth="1"/>
    <col min="10" max="12" width="12.7109375" style="190" customWidth="1"/>
    <col min="13" max="13" width="14.42578125" style="190" customWidth="1"/>
    <col min="14" max="14" width="12.7109375" style="190" customWidth="1"/>
    <col min="15" max="15" width="6.7109375" style="190" customWidth="1"/>
    <col min="16" max="16" width="5.7109375" style="190" customWidth="1"/>
    <col min="17" max="17" width="6.28515625" style="190" customWidth="1"/>
    <col min="18" max="18" width="3.7109375" style="190" customWidth="1"/>
    <col min="19" max="19" width="3.140625" style="190" customWidth="1"/>
    <col min="20" max="16384" width="13.28515625" style="190"/>
  </cols>
  <sheetData>
    <row r="1" spans="1:20" s="186" customFormat="1" ht="18" customHeight="1" x14ac:dyDescent="0.25">
      <c r="C1" s="96" t="s">
        <v>82</v>
      </c>
      <c r="D1" s="96" t="s">
        <v>83</v>
      </c>
      <c r="E1" s="96" t="s">
        <v>84</v>
      </c>
      <c r="F1" s="96" t="s">
        <v>85</v>
      </c>
      <c r="G1" s="96" t="s">
        <v>86</v>
      </c>
      <c r="H1" s="96" t="s">
        <v>87</v>
      </c>
      <c r="I1" s="96" t="s">
        <v>88</v>
      </c>
      <c r="J1" s="96" t="s">
        <v>89</v>
      </c>
      <c r="K1" s="96" t="s">
        <v>90</v>
      </c>
      <c r="L1" s="96" t="s">
        <v>91</v>
      </c>
      <c r="M1" s="96" t="s">
        <v>57</v>
      </c>
      <c r="N1" s="96" t="s">
        <v>58</v>
      </c>
      <c r="P1" s="232" t="s">
        <v>120</v>
      </c>
      <c r="Q1" s="233" t="s">
        <v>69</v>
      </c>
      <c r="R1" s="236" t="s">
        <v>27</v>
      </c>
      <c r="S1" s="187"/>
    </row>
    <row r="2" spans="1:20" ht="15" x14ac:dyDescent="0.25">
      <c r="A2" s="37" t="s">
        <v>27</v>
      </c>
      <c r="B2" s="37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37"/>
      <c r="P2" s="232"/>
      <c r="Q2" s="233"/>
      <c r="R2" s="236"/>
      <c r="S2" s="189"/>
      <c r="T2" s="37"/>
    </row>
    <row r="3" spans="1:20" s="39" customFormat="1" ht="31.8" x14ac:dyDescent="0.45">
      <c r="A3" s="191" t="s">
        <v>100</v>
      </c>
      <c r="P3" s="232"/>
      <c r="Q3" s="233"/>
      <c r="R3" s="236"/>
      <c r="S3" s="189"/>
    </row>
    <row r="4" spans="1:20" s="43" customFormat="1" ht="28.2" thickBot="1" x14ac:dyDescent="0.5">
      <c r="A4" s="192" t="s">
        <v>120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P4" s="232"/>
      <c r="Q4" s="233"/>
      <c r="R4" s="236"/>
      <c r="S4" s="189"/>
    </row>
    <row r="5" spans="1:20" ht="15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232"/>
      <c r="Q5" s="233"/>
      <c r="R5" s="236"/>
      <c r="S5" s="189"/>
      <c r="T5" s="37"/>
    </row>
    <row r="6" spans="1:20" s="166" customFormat="1" ht="30" customHeight="1" x14ac:dyDescent="0.5">
      <c r="A6" s="98"/>
      <c r="B6" s="98"/>
      <c r="C6" s="98"/>
      <c r="D6" s="99"/>
      <c r="E6" s="100"/>
      <c r="F6" s="100"/>
      <c r="G6" s="100"/>
      <c r="H6" s="101"/>
      <c r="I6" s="101"/>
      <c r="J6" s="101"/>
      <c r="K6" s="102"/>
      <c r="L6" s="194"/>
      <c r="M6" s="102"/>
      <c r="N6" s="102"/>
      <c r="O6" s="195"/>
      <c r="P6" s="232"/>
      <c r="Q6" s="233"/>
      <c r="R6" s="236"/>
      <c r="S6" s="189"/>
    </row>
    <row r="7" spans="1:20" s="196" customFormat="1" ht="34.5" customHeight="1" thickBot="1" x14ac:dyDescent="0.25">
      <c r="A7" s="107" t="s">
        <v>29</v>
      </c>
      <c r="B7" s="108"/>
      <c r="C7" s="226" t="s">
        <v>5</v>
      </c>
      <c r="D7" s="226"/>
      <c r="E7" s="226"/>
      <c r="F7" s="226"/>
      <c r="G7" s="227" t="s">
        <v>24</v>
      </c>
      <c r="H7" s="227"/>
      <c r="I7" s="227"/>
      <c r="J7" s="227"/>
      <c r="K7" s="227"/>
      <c r="L7" s="227"/>
      <c r="M7" s="230" t="s">
        <v>70</v>
      </c>
      <c r="N7" s="230"/>
      <c r="O7" s="235"/>
      <c r="P7" s="232"/>
      <c r="Q7" s="233"/>
      <c r="R7" s="236"/>
      <c r="S7" s="189"/>
    </row>
    <row r="8" spans="1:20" s="199" customFormat="1" ht="61.5" customHeight="1" thickBot="1" x14ac:dyDescent="0.35">
      <c r="A8" s="197"/>
      <c r="B8" s="197"/>
      <c r="C8" s="228" t="s">
        <v>99</v>
      </c>
      <c r="D8" s="228"/>
      <c r="E8" s="228" t="s">
        <v>71</v>
      </c>
      <c r="F8" s="228"/>
      <c r="G8" s="228" t="s">
        <v>72</v>
      </c>
      <c r="H8" s="228"/>
      <c r="I8" s="228" t="s">
        <v>73</v>
      </c>
      <c r="J8" s="228"/>
      <c r="K8" s="229" t="s">
        <v>74</v>
      </c>
      <c r="L8" s="229"/>
      <c r="M8" s="198"/>
      <c r="N8" s="198"/>
      <c r="O8" s="235"/>
      <c r="P8" s="232"/>
      <c r="Q8" s="233"/>
      <c r="R8" s="236"/>
      <c r="S8" s="189"/>
    </row>
    <row r="9" spans="1:20" s="199" customFormat="1" ht="34.799999999999997" x14ac:dyDescent="0.3">
      <c r="A9" s="200" t="s">
        <v>75</v>
      </c>
      <c r="B9" s="112"/>
      <c r="C9" s="113" t="s">
        <v>115</v>
      </c>
      <c r="D9" s="114" t="s">
        <v>116</v>
      </c>
      <c r="E9" s="113" t="s">
        <v>115</v>
      </c>
      <c r="F9" s="114" t="s">
        <v>116</v>
      </c>
      <c r="G9" s="113" t="s">
        <v>115</v>
      </c>
      <c r="H9" s="114" t="s">
        <v>116</v>
      </c>
      <c r="I9" s="113" t="s">
        <v>115</v>
      </c>
      <c r="J9" s="114" t="s">
        <v>116</v>
      </c>
      <c r="K9" s="113" t="s">
        <v>115</v>
      </c>
      <c r="L9" s="114" t="s">
        <v>116</v>
      </c>
      <c r="M9" s="113" t="s">
        <v>115</v>
      </c>
      <c r="N9" s="114" t="s">
        <v>116</v>
      </c>
      <c r="O9" s="235"/>
      <c r="P9" s="232"/>
      <c r="Q9" s="233"/>
      <c r="R9" s="48"/>
      <c r="S9" s="48"/>
    </row>
    <row r="10" spans="1:20" s="203" customFormat="1" ht="27" customHeight="1" x14ac:dyDescent="0.2">
      <c r="A10" s="201" t="s">
        <v>32</v>
      </c>
      <c r="B10" s="202"/>
      <c r="C10" s="221">
        <v>3322.1260186899999</v>
      </c>
      <c r="D10" s="116">
        <v>3563.45980998</v>
      </c>
      <c r="E10" s="221">
        <v>4742.93758437</v>
      </c>
      <c r="F10" s="116">
        <v>4615.95691523</v>
      </c>
      <c r="G10" s="221">
        <v>2296.6027056100002</v>
      </c>
      <c r="H10" s="116">
        <v>2302.3779448599998</v>
      </c>
      <c r="I10" s="221">
        <v>721.69045817000006</v>
      </c>
      <c r="J10" s="116">
        <v>700.49160386000005</v>
      </c>
      <c r="K10" s="221">
        <v>1195.43619797</v>
      </c>
      <c r="L10" s="116">
        <v>1161.2549810400001</v>
      </c>
      <c r="M10" s="115">
        <v>12278.79296481</v>
      </c>
      <c r="N10" s="116">
        <v>12343.541254969999</v>
      </c>
      <c r="O10" s="235"/>
      <c r="P10" s="232"/>
      <c r="Q10" s="233"/>
    </row>
    <row r="11" spans="1:20" s="196" customFormat="1" ht="27" customHeight="1" x14ac:dyDescent="0.2">
      <c r="A11" s="204" t="s">
        <v>6</v>
      </c>
      <c r="B11" s="204" t="s">
        <v>76</v>
      </c>
      <c r="C11" s="221">
        <v>3232.3516591500002</v>
      </c>
      <c r="D11" s="116">
        <v>3460.33590486</v>
      </c>
      <c r="E11" s="221">
        <v>4218.7650283100002</v>
      </c>
      <c r="F11" s="116">
        <v>4213.6199031200003</v>
      </c>
      <c r="G11" s="221">
        <v>2302.1071220499998</v>
      </c>
      <c r="H11" s="116">
        <v>2316.90895288</v>
      </c>
      <c r="I11" s="221">
        <v>802.36668780000002</v>
      </c>
      <c r="J11" s="116">
        <v>779.79965628000002</v>
      </c>
      <c r="K11" s="221">
        <v>1142.6606825700001</v>
      </c>
      <c r="L11" s="116">
        <v>1113.1082504999999</v>
      </c>
      <c r="M11" s="117">
        <v>11698.251179880001</v>
      </c>
      <c r="N11" s="118">
        <v>11883.77266764</v>
      </c>
      <c r="O11" s="235"/>
      <c r="P11" s="232"/>
      <c r="Q11" s="233"/>
    </row>
    <row r="12" spans="1:20" s="196" customFormat="1" ht="27" customHeight="1" x14ac:dyDescent="0.2">
      <c r="A12" s="205" t="s">
        <v>7</v>
      </c>
      <c r="B12" s="122" t="s">
        <v>105</v>
      </c>
      <c r="C12" s="221">
        <v>142.50276099999999</v>
      </c>
      <c r="D12" s="116">
        <v>146.29156599999999</v>
      </c>
      <c r="E12" s="221">
        <v>265.16132099999999</v>
      </c>
      <c r="F12" s="116">
        <v>279.06036899999998</v>
      </c>
      <c r="G12" s="221">
        <v>812.53611576000003</v>
      </c>
      <c r="H12" s="116">
        <v>1032.5940831600001</v>
      </c>
      <c r="I12" s="221">
        <v>18.930179620000001</v>
      </c>
      <c r="J12" s="116">
        <v>18.403272300000001</v>
      </c>
      <c r="K12" s="221">
        <v>102.32147832</v>
      </c>
      <c r="L12" s="116">
        <v>144.27038062</v>
      </c>
      <c r="M12" s="117">
        <v>1341.4518557000001</v>
      </c>
      <c r="N12" s="118">
        <v>1620.61967108</v>
      </c>
      <c r="O12" s="121"/>
      <c r="P12" s="232"/>
      <c r="Q12" s="233"/>
    </row>
    <row r="13" spans="1:20" s="196" customFormat="1" ht="27" customHeight="1" x14ac:dyDescent="0.2">
      <c r="A13" s="204" t="s">
        <v>8</v>
      </c>
      <c r="B13" s="122" t="s">
        <v>37</v>
      </c>
      <c r="C13" s="221">
        <v>-2698.5016799300001</v>
      </c>
      <c r="D13" s="116">
        <v>-2723.8340715099998</v>
      </c>
      <c r="E13" s="221">
        <v>-5448.3642620999999</v>
      </c>
      <c r="F13" s="116">
        <v>-2608.2088672899999</v>
      </c>
      <c r="G13" s="221">
        <v>-2716.5767553999999</v>
      </c>
      <c r="H13" s="116">
        <v>-3033.3629596800001</v>
      </c>
      <c r="I13" s="221">
        <v>-535.48018854999998</v>
      </c>
      <c r="J13" s="116">
        <v>-498.28879032999998</v>
      </c>
      <c r="K13" s="221">
        <v>-813.66383664</v>
      </c>
      <c r="L13" s="116">
        <v>-862.49565513000005</v>
      </c>
      <c r="M13" s="117">
        <v>-12212.586722620001</v>
      </c>
      <c r="N13" s="118">
        <v>-9726.1903439399994</v>
      </c>
      <c r="O13" s="121"/>
      <c r="P13" s="232"/>
      <c r="Q13" s="233"/>
    </row>
    <row r="14" spans="1:20" s="196" customFormat="1" ht="27" customHeight="1" x14ac:dyDescent="0.2">
      <c r="A14" s="205" t="s">
        <v>9</v>
      </c>
      <c r="B14" s="122" t="s">
        <v>77</v>
      </c>
      <c r="C14" s="221">
        <v>-653.02408538999998</v>
      </c>
      <c r="D14" s="116">
        <v>-721.98714546999997</v>
      </c>
      <c r="E14" s="221">
        <v>-1341.2267887099999</v>
      </c>
      <c r="F14" s="116">
        <v>-1287.41987453</v>
      </c>
      <c r="G14" s="221">
        <v>-292.03246848999999</v>
      </c>
      <c r="H14" s="116">
        <v>-310.98053228999999</v>
      </c>
      <c r="I14" s="221">
        <v>-253.53805858999999</v>
      </c>
      <c r="J14" s="116">
        <v>-259.91574168</v>
      </c>
      <c r="K14" s="221">
        <v>-333.84743041000002</v>
      </c>
      <c r="L14" s="116">
        <v>-381.63549977000002</v>
      </c>
      <c r="M14" s="117">
        <v>-2873.6688315900001</v>
      </c>
      <c r="N14" s="118">
        <v>-2961.9387937400002</v>
      </c>
      <c r="O14" s="121"/>
      <c r="P14" s="232"/>
      <c r="Q14" s="233"/>
    </row>
    <row r="15" spans="1:20" s="207" customFormat="1" ht="27" customHeight="1" x14ac:dyDescent="0.2">
      <c r="A15" s="149" t="s">
        <v>10</v>
      </c>
      <c r="B15" s="206" t="s">
        <v>40</v>
      </c>
      <c r="C15" s="221">
        <v>23.328654830000001</v>
      </c>
      <c r="D15" s="116">
        <v>160.80625388000001</v>
      </c>
      <c r="E15" s="221">
        <v>-2305.6647014999999</v>
      </c>
      <c r="F15" s="116">
        <v>597.05153029999997</v>
      </c>
      <c r="G15" s="221">
        <v>106.03401392000001</v>
      </c>
      <c r="H15" s="116">
        <v>5.1595440699999999</v>
      </c>
      <c r="I15" s="221">
        <v>32.278620279999998</v>
      </c>
      <c r="J15" s="116">
        <v>39.998396569999997</v>
      </c>
      <c r="K15" s="221">
        <v>97.470893840000002</v>
      </c>
      <c r="L15" s="116">
        <v>13.247476219999999</v>
      </c>
      <c r="M15" s="117">
        <v>-2046.5525186300001</v>
      </c>
      <c r="N15" s="117">
        <v>816.2632010399999</v>
      </c>
      <c r="O15" s="125"/>
      <c r="P15" s="232"/>
      <c r="Q15" s="233"/>
    </row>
    <row r="16" spans="1:20" s="196" customFormat="1" ht="27" customHeight="1" x14ac:dyDescent="0.2">
      <c r="A16" s="205" t="s">
        <v>11</v>
      </c>
      <c r="B16" s="122" t="s">
        <v>41</v>
      </c>
      <c r="C16" s="221">
        <v>208.46899113000001</v>
      </c>
      <c r="D16" s="116">
        <v>172.36574447000001</v>
      </c>
      <c r="E16" s="221">
        <v>479.32113134000002</v>
      </c>
      <c r="F16" s="116">
        <v>411.11412159999998</v>
      </c>
      <c r="G16" s="221">
        <v>773.84405456000002</v>
      </c>
      <c r="H16" s="116">
        <v>895.19284662999996</v>
      </c>
      <c r="I16" s="221">
        <v>38.386923379999999</v>
      </c>
      <c r="J16" s="116">
        <v>23.11844889</v>
      </c>
      <c r="K16" s="221">
        <v>88.718403929999994</v>
      </c>
      <c r="L16" s="116">
        <v>117.59010975</v>
      </c>
      <c r="M16" s="117">
        <v>1588.7395043400002</v>
      </c>
      <c r="N16" s="118">
        <v>1619.38127134</v>
      </c>
      <c r="O16" s="121"/>
      <c r="P16" s="232"/>
      <c r="Q16" s="233"/>
    </row>
    <row r="17" spans="1:20" s="196" customFormat="1" ht="27" customHeight="1" x14ac:dyDescent="0.2">
      <c r="A17" s="205" t="s">
        <v>12</v>
      </c>
      <c r="B17" s="204" t="s">
        <v>44</v>
      </c>
      <c r="C17" s="221">
        <v>13.03863273</v>
      </c>
      <c r="D17" s="116">
        <v>-4.7434681699999999</v>
      </c>
      <c r="E17" s="221">
        <v>2.26762613</v>
      </c>
      <c r="F17" s="116">
        <v>2.56728326</v>
      </c>
      <c r="G17" s="221">
        <v>74.736180700000006</v>
      </c>
      <c r="H17" s="116">
        <v>155.45844025</v>
      </c>
      <c r="I17" s="221">
        <v>0</v>
      </c>
      <c r="J17" s="116">
        <v>0</v>
      </c>
      <c r="K17" s="221">
        <v>38.628942709999997</v>
      </c>
      <c r="L17" s="116">
        <v>83.788473510000003</v>
      </c>
      <c r="M17" s="117">
        <v>128.67138227000001</v>
      </c>
      <c r="N17" s="118">
        <v>237.07072885000002</v>
      </c>
      <c r="O17" s="121"/>
      <c r="P17" s="232"/>
      <c r="Q17" s="233"/>
    </row>
    <row r="18" spans="1:20" s="196" customFormat="1" ht="27" customHeight="1" x14ac:dyDescent="0.2">
      <c r="A18" s="205" t="s">
        <v>13</v>
      </c>
      <c r="B18" s="122" t="s">
        <v>78</v>
      </c>
      <c r="C18" s="221">
        <v>-0.75804145999999994</v>
      </c>
      <c r="D18" s="116">
        <v>1.8880671</v>
      </c>
      <c r="E18" s="221">
        <v>-40.880467639999999</v>
      </c>
      <c r="F18" s="116">
        <v>-26.497436570000001</v>
      </c>
      <c r="G18" s="221">
        <v>-8.51790497</v>
      </c>
      <c r="H18" s="116">
        <v>-8.5355517600000006</v>
      </c>
      <c r="I18" s="221">
        <v>0.42639867999999997</v>
      </c>
      <c r="J18" s="116">
        <v>3.50122504</v>
      </c>
      <c r="K18" s="221">
        <v>-11.379074040000001</v>
      </c>
      <c r="L18" s="116">
        <v>-8.3334395600000004</v>
      </c>
      <c r="M18" s="117">
        <v>-61.109089429999997</v>
      </c>
      <c r="N18" s="118">
        <v>-37.977135750000002</v>
      </c>
      <c r="O18" s="121"/>
      <c r="P18" s="232"/>
      <c r="Q18" s="233"/>
    </row>
    <row r="19" spans="1:20" s="196" customFormat="1" ht="34.799999999999997" x14ac:dyDescent="0.2">
      <c r="A19" s="205" t="s">
        <v>14</v>
      </c>
      <c r="B19" s="122" t="s">
        <v>106</v>
      </c>
      <c r="C19" s="221">
        <v>-142.50276099999999</v>
      </c>
      <c r="D19" s="116">
        <v>-146.29156599999999</v>
      </c>
      <c r="E19" s="221">
        <v>-265.16132099999999</v>
      </c>
      <c r="F19" s="116">
        <v>-279.06036899999998</v>
      </c>
      <c r="G19" s="221">
        <v>-812.53611576000003</v>
      </c>
      <c r="H19" s="116">
        <v>-1032.5940831600001</v>
      </c>
      <c r="I19" s="221">
        <v>-18.930179620000001</v>
      </c>
      <c r="J19" s="116">
        <v>-18.403272300000001</v>
      </c>
      <c r="K19" s="221">
        <v>-102.32147832</v>
      </c>
      <c r="L19" s="116">
        <v>-144.27038062</v>
      </c>
      <c r="M19" s="117">
        <v>-1341.4518557000001</v>
      </c>
      <c r="N19" s="118">
        <v>-1620.61967108</v>
      </c>
      <c r="O19" s="121"/>
      <c r="P19" s="232"/>
      <c r="Q19" s="233"/>
    </row>
    <row r="20" spans="1:20" s="208" customFormat="1" ht="27" customHeight="1" x14ac:dyDescent="0.2">
      <c r="A20" s="149" t="s">
        <v>15</v>
      </c>
      <c r="B20" s="206" t="s">
        <v>47</v>
      </c>
      <c r="C20" s="221">
        <v>78.246821400000002</v>
      </c>
      <c r="D20" s="116">
        <v>23.2187774</v>
      </c>
      <c r="E20" s="221">
        <v>175.54696883</v>
      </c>
      <c r="F20" s="116">
        <v>108.12359929</v>
      </c>
      <c r="G20" s="221">
        <v>27.526214530000001</v>
      </c>
      <c r="H20" s="116">
        <v>9.5216519599999998</v>
      </c>
      <c r="I20" s="221">
        <v>19.88314244</v>
      </c>
      <c r="J20" s="116">
        <v>8.21640163</v>
      </c>
      <c r="K20" s="221">
        <v>13.64679428</v>
      </c>
      <c r="L20" s="116">
        <v>48.77476308</v>
      </c>
      <c r="M20" s="117">
        <v>314.84994147999998</v>
      </c>
      <c r="N20" s="117">
        <v>197.85519336000004</v>
      </c>
      <c r="O20" s="125"/>
      <c r="P20" s="232"/>
      <c r="Q20" s="233"/>
    </row>
    <row r="21" spans="1:20" s="208" customFormat="1" ht="27" customHeight="1" x14ac:dyDescent="0.2">
      <c r="A21" s="149" t="s">
        <v>16</v>
      </c>
      <c r="B21" s="206" t="s">
        <v>48</v>
      </c>
      <c r="C21" s="221">
        <v>101.57547623000001</v>
      </c>
      <c r="D21" s="116">
        <v>184.02503128000001</v>
      </c>
      <c r="E21" s="221">
        <v>-2130.1177326699999</v>
      </c>
      <c r="F21" s="116">
        <v>705.17512958999998</v>
      </c>
      <c r="G21" s="221">
        <v>133.56022845000001</v>
      </c>
      <c r="H21" s="116">
        <v>14.681196030000001</v>
      </c>
      <c r="I21" s="221">
        <v>52.161762719999999</v>
      </c>
      <c r="J21" s="116">
        <v>48.214798199999997</v>
      </c>
      <c r="K21" s="221">
        <v>111.11768812</v>
      </c>
      <c r="L21" s="116">
        <v>62.022239300000003</v>
      </c>
      <c r="M21" s="117">
        <v>-1731.7025771499998</v>
      </c>
      <c r="N21" s="117">
        <v>1014.1183944000001</v>
      </c>
      <c r="O21" s="125"/>
      <c r="P21" s="232"/>
      <c r="Q21" s="233"/>
    </row>
    <row r="22" spans="1:20" s="203" customFormat="1" ht="27" customHeight="1" x14ac:dyDescent="0.2">
      <c r="A22" s="127" t="s">
        <v>17</v>
      </c>
      <c r="B22" s="122" t="s">
        <v>103</v>
      </c>
      <c r="C22" s="221">
        <v>-21.053420769999999</v>
      </c>
      <c r="D22" s="116">
        <v>3.0347920099999999</v>
      </c>
      <c r="E22" s="221">
        <v>-66.120393820000004</v>
      </c>
      <c r="F22" s="116">
        <v>-4.7417844300000001</v>
      </c>
      <c r="G22" s="221">
        <v>-118.35863268</v>
      </c>
      <c r="H22" s="116">
        <v>-91.83769882</v>
      </c>
      <c r="I22" s="221">
        <v>-48.332361730000002</v>
      </c>
      <c r="J22" s="116">
        <v>-33.979701499999997</v>
      </c>
      <c r="K22" s="221">
        <v>-47.981867999999999</v>
      </c>
      <c r="L22" s="116">
        <v>-38.066119209999997</v>
      </c>
      <c r="M22" s="117">
        <v>-301.846677</v>
      </c>
      <c r="N22" s="118">
        <v>-165.59051195000001</v>
      </c>
      <c r="O22" s="121"/>
      <c r="P22" s="232"/>
      <c r="Q22" s="233"/>
    </row>
    <row r="23" spans="1:20" s="196" customFormat="1" ht="27" customHeight="1" x14ac:dyDescent="0.2">
      <c r="A23" s="205" t="s">
        <v>18</v>
      </c>
      <c r="B23" s="209" t="s">
        <v>52</v>
      </c>
      <c r="C23" s="221">
        <v>-21.169444769999998</v>
      </c>
      <c r="D23" s="116">
        <v>-41.438844369999998</v>
      </c>
      <c r="E23" s="221">
        <v>671.45339276000004</v>
      </c>
      <c r="F23" s="116">
        <v>-142.39808735</v>
      </c>
      <c r="G23" s="221">
        <v>-18.58676659</v>
      </c>
      <c r="H23" s="116">
        <v>27.881245700000001</v>
      </c>
      <c r="I23" s="221">
        <v>-1.01344777</v>
      </c>
      <c r="J23" s="116">
        <v>-4.5692569599999997</v>
      </c>
      <c r="K23" s="221">
        <v>-33.239145950000001</v>
      </c>
      <c r="L23" s="116">
        <v>-3.5877580099999999</v>
      </c>
      <c r="M23" s="117">
        <v>597.44458768000004</v>
      </c>
      <c r="N23" s="118">
        <v>-164.11270098999998</v>
      </c>
      <c r="O23" s="125"/>
      <c r="P23" s="232"/>
      <c r="Q23" s="233"/>
    </row>
    <row r="24" spans="1:20" s="207" customFormat="1" ht="27" customHeight="1" x14ac:dyDescent="0.2">
      <c r="A24" s="149" t="s">
        <v>19</v>
      </c>
      <c r="B24" s="206" t="s">
        <v>53</v>
      </c>
      <c r="C24" s="221">
        <v>59.354001660000002</v>
      </c>
      <c r="D24" s="116">
        <v>145.62097892</v>
      </c>
      <c r="E24" s="221">
        <v>-1524.7861247000001</v>
      </c>
      <c r="F24" s="116">
        <v>558.03525780999996</v>
      </c>
      <c r="G24" s="221">
        <v>-3.3851708199999999</v>
      </c>
      <c r="H24" s="116">
        <v>-49.275257089999997</v>
      </c>
      <c r="I24" s="221">
        <v>2.8159532199999999</v>
      </c>
      <c r="J24" s="116">
        <v>9.6710267999999999</v>
      </c>
      <c r="K24" s="221">
        <v>29.896674170000001</v>
      </c>
      <c r="L24" s="116">
        <v>20.368362080000001</v>
      </c>
      <c r="M24" s="117">
        <v>-1436.10466647</v>
      </c>
      <c r="N24" s="117">
        <v>684.42036852000001</v>
      </c>
      <c r="O24" s="125"/>
      <c r="P24" s="232"/>
      <c r="Q24" s="233"/>
    </row>
    <row r="25" spans="1:20" ht="18.75" customHeight="1" x14ac:dyDescent="0.25">
      <c r="A25" s="210"/>
      <c r="B25" s="210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232"/>
      <c r="Q25" s="233"/>
      <c r="R25" s="37"/>
      <c r="S25" s="37"/>
      <c r="T25" s="37"/>
    </row>
    <row r="26" spans="1:20" ht="33.75" hidden="1" customHeight="1" outlineLevel="1" x14ac:dyDescent="0.25">
      <c r="A26" s="210"/>
      <c r="B26" s="210"/>
      <c r="C26" s="215">
        <v>-1.390969999754077E-3</v>
      </c>
      <c r="D26" s="215">
        <v>0</v>
      </c>
      <c r="E26" s="215">
        <v>1.3909700001022429E-3</v>
      </c>
      <c r="F26" s="215">
        <v>0</v>
      </c>
      <c r="G26" s="215">
        <v>-1.5898393712632242E-13</v>
      </c>
      <c r="H26" s="215">
        <v>-3.1974423109204508E-13</v>
      </c>
      <c r="I26" s="215">
        <v>3.907985046680551E-14</v>
      </c>
      <c r="J26" s="215">
        <v>-5.1870599999368494E-3</v>
      </c>
      <c r="K26" s="215">
        <v>1.2434497875801753E-13</v>
      </c>
      <c r="L26" s="215">
        <v>-1.1723955140041653E-13</v>
      </c>
      <c r="M26" s="215">
        <v>0</v>
      </c>
      <c r="N26" s="215">
        <v>-5.1870600005941014E-3</v>
      </c>
      <c r="O26" s="129"/>
      <c r="P26" s="232"/>
      <c r="Q26" s="233"/>
      <c r="R26" s="37"/>
      <c r="S26" s="37"/>
      <c r="T26" s="37"/>
    </row>
    <row r="27" spans="1:20" ht="13.5" customHeight="1" collapsed="1" x14ac:dyDescent="0.25">
      <c r="A27" s="175" t="s">
        <v>102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232"/>
      <c r="Q27" s="233"/>
      <c r="R27" s="37"/>
      <c r="S27" s="37"/>
      <c r="T27" s="37"/>
    </row>
    <row r="28" spans="1:20" ht="13.5" customHeight="1" x14ac:dyDescent="0.25">
      <c r="A28" s="175" t="s">
        <v>101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220"/>
      <c r="Q28" s="219"/>
      <c r="R28" s="37"/>
      <c r="S28" s="37"/>
      <c r="T28" s="37"/>
    </row>
    <row r="31" spans="1:20" ht="15" x14ac:dyDescent="0.25">
      <c r="A31" s="37" t="s">
        <v>79</v>
      </c>
      <c r="B31" s="37"/>
      <c r="C31" s="211">
        <f>-C23/(C24-C23)</f>
        <v>0.26289789755090587</v>
      </c>
      <c r="D31" s="211">
        <f t="shared" ref="D31:N31" si="0">-D23/(D24-D23)</f>
        <v>0.22152722931720673</v>
      </c>
      <c r="E31" s="211">
        <f t="shared" si="0"/>
        <v>0.30572867277087828</v>
      </c>
      <c r="F31" s="211">
        <f t="shared" si="0"/>
        <v>0.20329998326603371</v>
      </c>
      <c r="G31" s="211">
        <f t="shared" si="0"/>
        <v>1.2226852279995863</v>
      </c>
      <c r="H31" s="211">
        <f t="shared" si="0"/>
        <v>0.36135963518053077</v>
      </c>
      <c r="I31" s="211">
        <f t="shared" si="0"/>
        <v>0.26464916383697912</v>
      </c>
      <c r="J31" s="211">
        <f t="shared" si="0"/>
        <v>0.3208683925832107</v>
      </c>
      <c r="K31" s="211">
        <f t="shared" si="0"/>
        <v>0.52647048675100028</v>
      </c>
      <c r="L31" s="211">
        <f t="shared" si="0"/>
        <v>0.14976373454972108</v>
      </c>
      <c r="M31" s="211">
        <f t="shared" si="0"/>
        <v>0.29379400890377005</v>
      </c>
      <c r="N31" s="211">
        <f t="shared" si="0"/>
        <v>0.19340754872967966</v>
      </c>
      <c r="O31" s="37"/>
      <c r="P31" s="37"/>
      <c r="Q31" s="39"/>
      <c r="R31" s="37"/>
      <c r="S31" s="37"/>
      <c r="T31" s="37"/>
    </row>
    <row r="33" spans="1:20" ht="15" x14ac:dyDescent="0.25">
      <c r="A33" s="37" t="s">
        <v>80</v>
      </c>
      <c r="B33" s="37"/>
      <c r="C33" s="211">
        <f>(-C23-E23)/(C24-C23+E24-E23)</f>
        <v>0.30735879775844416</v>
      </c>
      <c r="D33" s="211">
        <f>(-D23-F23)/(D24-D23+F24-F23)</f>
        <v>0.20714179923330542</v>
      </c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9"/>
      <c r="R33" s="37"/>
      <c r="S33" s="37"/>
      <c r="T33" s="37"/>
    </row>
    <row r="34" spans="1:20" ht="15" x14ac:dyDescent="0.25">
      <c r="A34" s="37" t="s">
        <v>81</v>
      </c>
      <c r="B34" s="37"/>
      <c r="C34" s="211">
        <f>(-G23-I23-K23)/(G24-G23+I24-I23+K24-K23)</f>
        <v>0.64307420338759025</v>
      </c>
      <c r="D34" s="211">
        <f>(-H23-J23-L23)/(H24-H23+J24-J23+L24-L23)</f>
        <v>0.50626747022321616</v>
      </c>
      <c r="E34" s="37"/>
      <c r="F34" s="37"/>
      <c r="G34" s="37"/>
      <c r="H34" s="37"/>
      <c r="I34" s="37"/>
      <c r="J34" s="37"/>
      <c r="K34" s="37"/>
      <c r="L34" s="37"/>
      <c r="M34" s="211"/>
      <c r="N34" s="211"/>
      <c r="O34" s="37"/>
      <c r="P34" s="37"/>
      <c r="Q34" s="39"/>
      <c r="R34" s="37"/>
      <c r="S34" s="37"/>
      <c r="T34" s="37"/>
    </row>
    <row r="35" spans="1:20" ht="15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212"/>
      <c r="M35" s="211"/>
      <c r="N35" s="211"/>
    </row>
    <row r="36" spans="1:20" ht="15" x14ac:dyDescent="0.25">
      <c r="L36" s="212"/>
    </row>
    <row r="37" spans="1:20" ht="15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212"/>
      <c r="M37" s="212"/>
      <c r="N37" s="37"/>
    </row>
    <row r="38" spans="1:20" ht="17.399999999999999" hidden="1" outlineLevel="1" x14ac:dyDescent="0.25">
      <c r="A38" s="37" t="s">
        <v>117</v>
      </c>
      <c r="B38" s="37"/>
      <c r="C38" s="115">
        <v>3322.1260186899999</v>
      </c>
      <c r="D38" s="116">
        <v>3563.45980998</v>
      </c>
      <c r="E38" s="115">
        <v>4742.93758437</v>
      </c>
      <c r="F38" s="116">
        <v>4615.95691523</v>
      </c>
      <c r="G38" s="115">
        <v>2296.6027056100002</v>
      </c>
      <c r="H38" s="116">
        <v>2302.3779448599998</v>
      </c>
      <c r="I38" s="115">
        <v>721.69045817000006</v>
      </c>
      <c r="J38" s="116">
        <v>700.49160386000005</v>
      </c>
      <c r="K38" s="115">
        <v>1195.43619797</v>
      </c>
      <c r="L38" s="116">
        <v>1161.2549810400001</v>
      </c>
      <c r="M38" s="115">
        <v>12278.79296481</v>
      </c>
      <c r="N38" s="116">
        <v>12343.541254969999</v>
      </c>
    </row>
    <row r="39" spans="1:20" ht="17.399999999999999" hidden="1" outlineLevel="1" x14ac:dyDescent="0.25">
      <c r="A39" s="37"/>
      <c r="B39" s="37"/>
      <c r="C39" s="115">
        <v>3232.3516591500002</v>
      </c>
      <c r="D39" s="118">
        <v>3460.33590486</v>
      </c>
      <c r="E39" s="115">
        <v>4218.7650283100002</v>
      </c>
      <c r="F39" s="118">
        <v>4213.6199031200003</v>
      </c>
      <c r="G39" s="115">
        <v>2302.1071220499998</v>
      </c>
      <c r="H39" s="118">
        <v>2316.90895288</v>
      </c>
      <c r="I39" s="115">
        <v>802.36668780000002</v>
      </c>
      <c r="J39" s="118">
        <v>779.79965628000002</v>
      </c>
      <c r="K39" s="115">
        <v>1142.6606825700001</v>
      </c>
      <c r="L39" s="118">
        <v>1113.1082504999999</v>
      </c>
      <c r="M39" s="117">
        <v>11698.251179880001</v>
      </c>
      <c r="N39" s="118">
        <v>11883.77266764</v>
      </c>
    </row>
    <row r="40" spans="1:20" ht="17.399999999999999" hidden="1" outlineLevel="1" x14ac:dyDescent="0.25">
      <c r="A40" s="37"/>
      <c r="B40" s="37"/>
      <c r="C40" s="115">
        <v>142.50276099999999</v>
      </c>
      <c r="D40" s="118">
        <v>146.29156599999999</v>
      </c>
      <c r="E40" s="115">
        <v>265.16132099999999</v>
      </c>
      <c r="F40" s="118">
        <v>279.06036899999998</v>
      </c>
      <c r="G40" s="115">
        <v>812.53611576000003</v>
      </c>
      <c r="H40" s="118">
        <v>1032.5940831600001</v>
      </c>
      <c r="I40" s="115">
        <v>18.930179620000001</v>
      </c>
      <c r="J40" s="118">
        <v>18.403272300000001</v>
      </c>
      <c r="K40" s="115">
        <v>102.32147832</v>
      </c>
      <c r="L40" s="118">
        <v>144.27038062</v>
      </c>
      <c r="M40" s="117">
        <v>1341.4518557000001</v>
      </c>
      <c r="N40" s="118">
        <v>1620.61967108</v>
      </c>
    </row>
    <row r="41" spans="1:20" ht="17.399999999999999" hidden="1" outlineLevel="1" x14ac:dyDescent="0.25">
      <c r="A41" s="37"/>
      <c r="B41" s="37"/>
      <c r="C41" s="115">
        <v>-2698.5016799300001</v>
      </c>
      <c r="D41" s="118">
        <v>-2723.8340715099998</v>
      </c>
      <c r="E41" s="115">
        <v>-5448.3642620999999</v>
      </c>
      <c r="F41" s="118">
        <v>-2608.2088672899999</v>
      </c>
      <c r="G41" s="115">
        <v>-2716.5767553999999</v>
      </c>
      <c r="H41" s="118">
        <v>-3033.3629596800001</v>
      </c>
      <c r="I41" s="115">
        <v>-535.48018854999998</v>
      </c>
      <c r="J41" s="118">
        <v>-498.28879032999998</v>
      </c>
      <c r="K41" s="115">
        <v>-813.66383664</v>
      </c>
      <c r="L41" s="118">
        <v>-862.49565513000005</v>
      </c>
      <c r="M41" s="117">
        <v>-12212.586722620001</v>
      </c>
      <c r="N41" s="118">
        <v>-9726.1903439399994</v>
      </c>
    </row>
    <row r="42" spans="1:20" ht="17.399999999999999" hidden="1" outlineLevel="1" x14ac:dyDescent="0.25">
      <c r="A42" s="37"/>
      <c r="B42" s="37"/>
      <c r="C42" s="115">
        <v>-653.02408538999998</v>
      </c>
      <c r="D42" s="118">
        <v>-721.98714546999997</v>
      </c>
      <c r="E42" s="115">
        <v>-1341.2267887099999</v>
      </c>
      <c r="F42" s="118">
        <v>-1287.41987453</v>
      </c>
      <c r="G42" s="115">
        <v>-292.03246848999999</v>
      </c>
      <c r="H42" s="118">
        <v>-310.98053228999999</v>
      </c>
      <c r="I42" s="115">
        <v>-253.53805858999999</v>
      </c>
      <c r="J42" s="118">
        <v>-259.91574168</v>
      </c>
      <c r="K42" s="115">
        <v>-333.84743041000002</v>
      </c>
      <c r="L42" s="118">
        <v>-381.63549977000002</v>
      </c>
      <c r="M42" s="117">
        <v>-2873.6688315900001</v>
      </c>
      <c r="N42" s="118">
        <v>-2961.9387937400002</v>
      </c>
    </row>
    <row r="43" spans="1:20" ht="17.399999999999999" hidden="1" outlineLevel="1" x14ac:dyDescent="0.25">
      <c r="A43" s="37"/>
      <c r="B43" s="37"/>
      <c r="C43" s="115">
        <v>23.328654830000001</v>
      </c>
      <c r="D43" s="117">
        <v>160.80625388000001</v>
      </c>
      <c r="E43" s="115">
        <v>-2305.6647014999999</v>
      </c>
      <c r="F43" s="117">
        <v>597.05153029999997</v>
      </c>
      <c r="G43" s="115">
        <v>106.03401392000001</v>
      </c>
      <c r="H43" s="117">
        <v>5.1595440699999999</v>
      </c>
      <c r="I43" s="115">
        <v>32.278620279999998</v>
      </c>
      <c r="J43" s="117">
        <v>39.998396569999997</v>
      </c>
      <c r="K43" s="115">
        <v>97.470893840000002</v>
      </c>
      <c r="L43" s="117">
        <v>13.247476219999999</v>
      </c>
      <c r="M43" s="117">
        <v>-2046.5525186300001</v>
      </c>
      <c r="N43" s="117">
        <v>816.2632010399999</v>
      </c>
    </row>
    <row r="44" spans="1:20" ht="17.399999999999999" hidden="1" outlineLevel="1" x14ac:dyDescent="0.25">
      <c r="A44" s="37"/>
      <c r="B44" s="37"/>
      <c r="C44" s="117">
        <v>208.46899113000001</v>
      </c>
      <c r="D44" s="118">
        <v>172.36574447000001</v>
      </c>
      <c r="E44" s="117">
        <v>479.32113134000002</v>
      </c>
      <c r="F44" s="118">
        <v>411.11412159999998</v>
      </c>
      <c r="G44" s="117">
        <v>773.84405456000002</v>
      </c>
      <c r="H44" s="118">
        <v>895.19284662999996</v>
      </c>
      <c r="I44" s="117">
        <v>38.386923379999999</v>
      </c>
      <c r="J44" s="118">
        <v>23.11844889</v>
      </c>
      <c r="K44" s="117">
        <v>88.718403929999994</v>
      </c>
      <c r="L44" s="118">
        <v>117.59010975</v>
      </c>
      <c r="M44" s="117">
        <v>1588.7395043400002</v>
      </c>
      <c r="N44" s="118">
        <v>1619.38127134</v>
      </c>
    </row>
    <row r="45" spans="1:20" ht="17.399999999999999" hidden="1" outlineLevel="1" x14ac:dyDescent="0.25">
      <c r="A45" s="37"/>
      <c r="B45" s="37"/>
      <c r="C45" s="117">
        <v>13.03863273</v>
      </c>
      <c r="D45" s="118">
        <v>-4.7434681699999999</v>
      </c>
      <c r="E45" s="117">
        <v>2.26762613</v>
      </c>
      <c r="F45" s="118">
        <v>2.56728326</v>
      </c>
      <c r="G45" s="117">
        <v>74.736180700000006</v>
      </c>
      <c r="H45" s="118">
        <v>155.45844025</v>
      </c>
      <c r="I45" s="117">
        <v>0</v>
      </c>
      <c r="J45" s="118">
        <v>0</v>
      </c>
      <c r="K45" s="117">
        <v>38.628942709999997</v>
      </c>
      <c r="L45" s="118">
        <v>83.788473510000003</v>
      </c>
      <c r="M45" s="117">
        <v>128.67138227000001</v>
      </c>
      <c r="N45" s="118">
        <v>237.07072885000002</v>
      </c>
    </row>
    <row r="46" spans="1:20" ht="17.399999999999999" hidden="1" outlineLevel="1" x14ac:dyDescent="0.25">
      <c r="A46" s="37"/>
      <c r="B46" s="37"/>
      <c r="C46" s="117">
        <v>-0.75804145999999994</v>
      </c>
      <c r="D46" s="118">
        <v>1.8880671</v>
      </c>
      <c r="E46" s="117">
        <v>-40.880467639999999</v>
      </c>
      <c r="F46" s="118">
        <v>-26.497436570000001</v>
      </c>
      <c r="G46" s="117">
        <v>-8.51790497</v>
      </c>
      <c r="H46" s="118">
        <v>-8.5355517600000006</v>
      </c>
      <c r="I46" s="117">
        <v>0.42639867999999997</v>
      </c>
      <c r="J46" s="118">
        <v>3.50122504</v>
      </c>
      <c r="K46" s="117">
        <v>-11.379074040000001</v>
      </c>
      <c r="L46" s="118">
        <v>-8.3334395600000004</v>
      </c>
      <c r="M46" s="117">
        <v>-61.109089429999997</v>
      </c>
      <c r="N46" s="118">
        <v>-37.977135750000002</v>
      </c>
    </row>
    <row r="47" spans="1:20" ht="17.399999999999999" hidden="1" outlineLevel="1" x14ac:dyDescent="0.25">
      <c r="A47" s="37"/>
      <c r="B47" s="37"/>
      <c r="C47" s="117">
        <v>-142.50276099999999</v>
      </c>
      <c r="D47" s="118">
        <v>-146.29156599999999</v>
      </c>
      <c r="E47" s="117">
        <v>-265.16132099999999</v>
      </c>
      <c r="F47" s="118">
        <v>-279.06036899999998</v>
      </c>
      <c r="G47" s="117">
        <v>-812.53611576000003</v>
      </c>
      <c r="H47" s="118">
        <v>-1032.5940831600001</v>
      </c>
      <c r="I47" s="117">
        <v>-18.930179620000001</v>
      </c>
      <c r="J47" s="118">
        <v>-18.403272300000001</v>
      </c>
      <c r="K47" s="117">
        <v>-102.32147832</v>
      </c>
      <c r="L47" s="118">
        <v>-144.27038062</v>
      </c>
      <c r="M47" s="117">
        <v>-1341.4518557000001</v>
      </c>
      <c r="N47" s="118">
        <v>-1620.61967108</v>
      </c>
    </row>
    <row r="48" spans="1:20" ht="17.399999999999999" hidden="1" outlineLevel="1" x14ac:dyDescent="0.25">
      <c r="A48" s="37"/>
      <c r="B48" s="37"/>
      <c r="C48" s="117">
        <v>78.246821400000002</v>
      </c>
      <c r="D48" s="117">
        <v>23.2187774</v>
      </c>
      <c r="E48" s="117">
        <v>175.54696883</v>
      </c>
      <c r="F48" s="117">
        <v>108.12359929</v>
      </c>
      <c r="G48" s="117">
        <v>27.526214530000001</v>
      </c>
      <c r="H48" s="117">
        <v>9.5216519599999998</v>
      </c>
      <c r="I48" s="117">
        <v>19.88314244</v>
      </c>
      <c r="J48" s="117">
        <v>8.21640163</v>
      </c>
      <c r="K48" s="117">
        <v>13.64679428</v>
      </c>
      <c r="L48" s="117">
        <v>48.77476308</v>
      </c>
      <c r="M48" s="117">
        <v>314.84994147999998</v>
      </c>
      <c r="N48" s="117">
        <v>197.85519336000004</v>
      </c>
    </row>
    <row r="49" spans="1:14" ht="17.399999999999999" hidden="1" outlineLevel="1" x14ac:dyDescent="0.25">
      <c r="A49" s="37"/>
      <c r="B49" s="37"/>
      <c r="C49" s="117">
        <v>101.57547623000001</v>
      </c>
      <c r="D49" s="117">
        <v>184.02503128000001</v>
      </c>
      <c r="E49" s="117">
        <v>-2130.1177326699999</v>
      </c>
      <c r="F49" s="117">
        <v>705.17512958999998</v>
      </c>
      <c r="G49" s="117">
        <v>133.56022845000001</v>
      </c>
      <c r="H49" s="117">
        <v>14.681196030000001</v>
      </c>
      <c r="I49" s="117">
        <v>52.161762719999999</v>
      </c>
      <c r="J49" s="117">
        <v>48.214798199999997</v>
      </c>
      <c r="K49" s="117">
        <v>111.11768812</v>
      </c>
      <c r="L49" s="117">
        <v>62.022239300000003</v>
      </c>
      <c r="M49" s="117">
        <v>-1731.7025771499998</v>
      </c>
      <c r="N49" s="117">
        <v>1014.1183944000001</v>
      </c>
    </row>
    <row r="50" spans="1:14" ht="17.399999999999999" hidden="1" outlineLevel="1" x14ac:dyDescent="0.25">
      <c r="A50" s="37"/>
      <c r="B50" s="37"/>
      <c r="C50" s="117">
        <v>-21.053420769999999</v>
      </c>
      <c r="D50" s="118">
        <v>3.0347920099999999</v>
      </c>
      <c r="E50" s="117">
        <v>-66.120393820000004</v>
      </c>
      <c r="F50" s="118">
        <v>-4.7417844300000001</v>
      </c>
      <c r="G50" s="117">
        <v>-118.35863268</v>
      </c>
      <c r="H50" s="118">
        <v>-91.83769882</v>
      </c>
      <c r="I50" s="117">
        <v>-48.332361730000002</v>
      </c>
      <c r="J50" s="118">
        <v>-33.979701499999997</v>
      </c>
      <c r="K50" s="117">
        <v>-47.981867999999999</v>
      </c>
      <c r="L50" s="118">
        <v>-38.066119209999997</v>
      </c>
      <c r="M50" s="117">
        <v>-301.846677</v>
      </c>
      <c r="N50" s="118">
        <v>-165.59051195000001</v>
      </c>
    </row>
    <row r="51" spans="1:14" ht="17.399999999999999" hidden="1" outlineLevel="1" x14ac:dyDescent="0.2">
      <c r="C51" s="117">
        <v>-21.169444769999998</v>
      </c>
      <c r="D51" s="118">
        <v>-41.438844369999998</v>
      </c>
      <c r="E51" s="117">
        <v>671.45339276000004</v>
      </c>
      <c r="F51" s="118">
        <v>-142.39808735</v>
      </c>
      <c r="G51" s="117">
        <v>-18.58676659</v>
      </c>
      <c r="H51" s="118">
        <v>27.881245700000001</v>
      </c>
      <c r="I51" s="117">
        <v>-1.01344777</v>
      </c>
      <c r="J51" s="118">
        <v>-4.5692569599999997</v>
      </c>
      <c r="K51" s="117">
        <v>-33.239145950000001</v>
      </c>
      <c r="L51" s="118">
        <v>-3.5877580099999999</v>
      </c>
      <c r="M51" s="117">
        <v>597.44458768000004</v>
      </c>
      <c r="N51" s="118">
        <v>-164.11270098999998</v>
      </c>
    </row>
    <row r="52" spans="1:14" ht="17.399999999999999" hidden="1" outlineLevel="1" x14ac:dyDescent="0.2">
      <c r="C52" s="117">
        <v>59.354001660000002</v>
      </c>
      <c r="D52" s="117">
        <v>145.62097892</v>
      </c>
      <c r="E52" s="117">
        <v>-1524.7861247000001</v>
      </c>
      <c r="F52" s="117">
        <v>558.03525780999996</v>
      </c>
      <c r="G52" s="117">
        <v>-3.3851708199999999</v>
      </c>
      <c r="H52" s="117">
        <v>-49.275257089999997</v>
      </c>
      <c r="I52" s="117">
        <v>2.8159532199999999</v>
      </c>
      <c r="J52" s="117">
        <v>9.6710267999999999</v>
      </c>
      <c r="K52" s="117">
        <v>29.896674170000001</v>
      </c>
      <c r="L52" s="117">
        <v>20.368362080000001</v>
      </c>
      <c r="M52" s="117">
        <v>-1436.10466647</v>
      </c>
      <c r="N52" s="117">
        <v>684.42036852000001</v>
      </c>
    </row>
    <row r="53" spans="1:14" ht="15" hidden="1" outlineLevel="1" x14ac:dyDescent="0.25"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  <row r="54" spans="1:14" ht="15" hidden="1" outlineLevel="1" x14ac:dyDescent="0.25"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</row>
    <row r="55" spans="1:14" ht="15" hidden="1" outlineLevel="1" x14ac:dyDescent="0.25"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</row>
    <row r="56" spans="1:14" ht="15" hidden="1" outlineLevel="1" x14ac:dyDescent="0.25">
      <c r="C56" s="212">
        <f t="shared" ref="C56:N56" si="1">C10-C38</f>
        <v>0</v>
      </c>
      <c r="D56" s="212">
        <f t="shared" si="1"/>
        <v>0</v>
      </c>
      <c r="E56" s="212">
        <f t="shared" si="1"/>
        <v>0</v>
      </c>
      <c r="F56" s="212">
        <f t="shared" si="1"/>
        <v>0</v>
      </c>
      <c r="G56" s="212">
        <f t="shared" si="1"/>
        <v>0</v>
      </c>
      <c r="H56" s="212">
        <f t="shared" si="1"/>
        <v>0</v>
      </c>
      <c r="I56" s="212">
        <f t="shared" si="1"/>
        <v>0</v>
      </c>
      <c r="J56" s="212">
        <f t="shared" si="1"/>
        <v>0</v>
      </c>
      <c r="K56" s="212">
        <f t="shared" si="1"/>
        <v>0</v>
      </c>
      <c r="L56" s="212">
        <f t="shared" si="1"/>
        <v>0</v>
      </c>
      <c r="M56" s="212">
        <f t="shared" si="1"/>
        <v>0</v>
      </c>
      <c r="N56" s="212">
        <f t="shared" si="1"/>
        <v>0</v>
      </c>
    </row>
    <row r="57" spans="1:14" ht="15" hidden="1" outlineLevel="1" x14ac:dyDescent="0.25">
      <c r="C57" s="212">
        <f t="shared" ref="C57:N57" si="2">C11-C39</f>
        <v>0</v>
      </c>
      <c r="D57" s="212">
        <f t="shared" si="2"/>
        <v>0</v>
      </c>
      <c r="E57" s="212">
        <f t="shared" si="2"/>
        <v>0</v>
      </c>
      <c r="F57" s="212">
        <f t="shared" si="2"/>
        <v>0</v>
      </c>
      <c r="G57" s="212">
        <f t="shared" si="2"/>
        <v>0</v>
      </c>
      <c r="H57" s="212">
        <f t="shared" si="2"/>
        <v>0</v>
      </c>
      <c r="I57" s="212">
        <f t="shared" si="2"/>
        <v>0</v>
      </c>
      <c r="J57" s="212">
        <f t="shared" si="2"/>
        <v>0</v>
      </c>
      <c r="K57" s="212">
        <f t="shared" si="2"/>
        <v>0</v>
      </c>
      <c r="L57" s="212">
        <f t="shared" si="2"/>
        <v>0</v>
      </c>
      <c r="M57" s="212">
        <f t="shared" si="2"/>
        <v>0</v>
      </c>
      <c r="N57" s="212">
        <f t="shared" si="2"/>
        <v>0</v>
      </c>
    </row>
    <row r="58" spans="1:14" ht="15" hidden="1" outlineLevel="1" x14ac:dyDescent="0.25">
      <c r="C58" s="212">
        <f t="shared" ref="C58:N58" si="3">C12-C40</f>
        <v>0</v>
      </c>
      <c r="D58" s="212">
        <f t="shared" si="3"/>
        <v>0</v>
      </c>
      <c r="E58" s="212">
        <f t="shared" si="3"/>
        <v>0</v>
      </c>
      <c r="F58" s="212">
        <f t="shared" si="3"/>
        <v>0</v>
      </c>
      <c r="G58" s="212">
        <f t="shared" si="3"/>
        <v>0</v>
      </c>
      <c r="H58" s="212">
        <f t="shared" si="3"/>
        <v>0</v>
      </c>
      <c r="I58" s="212">
        <f t="shared" si="3"/>
        <v>0</v>
      </c>
      <c r="J58" s="212">
        <f t="shared" si="3"/>
        <v>0</v>
      </c>
      <c r="K58" s="212">
        <f t="shared" si="3"/>
        <v>0</v>
      </c>
      <c r="L58" s="212">
        <f t="shared" si="3"/>
        <v>0</v>
      </c>
      <c r="M58" s="212">
        <f t="shared" si="3"/>
        <v>0</v>
      </c>
      <c r="N58" s="212">
        <f t="shared" si="3"/>
        <v>0</v>
      </c>
    </row>
    <row r="59" spans="1:14" ht="15" hidden="1" outlineLevel="1" x14ac:dyDescent="0.25">
      <c r="C59" s="212">
        <f t="shared" ref="C59:N59" si="4">C13-C41</f>
        <v>0</v>
      </c>
      <c r="D59" s="212">
        <f t="shared" si="4"/>
        <v>0</v>
      </c>
      <c r="E59" s="212">
        <f t="shared" si="4"/>
        <v>0</v>
      </c>
      <c r="F59" s="212">
        <f t="shared" si="4"/>
        <v>0</v>
      </c>
      <c r="G59" s="212">
        <f t="shared" si="4"/>
        <v>0</v>
      </c>
      <c r="H59" s="212">
        <f t="shared" si="4"/>
        <v>0</v>
      </c>
      <c r="I59" s="212">
        <f t="shared" si="4"/>
        <v>0</v>
      </c>
      <c r="J59" s="212">
        <f t="shared" si="4"/>
        <v>0</v>
      </c>
      <c r="K59" s="212">
        <f t="shared" si="4"/>
        <v>0</v>
      </c>
      <c r="L59" s="212">
        <f t="shared" si="4"/>
        <v>0</v>
      </c>
      <c r="M59" s="212">
        <f t="shared" si="4"/>
        <v>0</v>
      </c>
      <c r="N59" s="212">
        <f t="shared" si="4"/>
        <v>0</v>
      </c>
    </row>
    <row r="60" spans="1:14" ht="15" hidden="1" outlineLevel="1" x14ac:dyDescent="0.25">
      <c r="C60" s="212">
        <f t="shared" ref="C60:N60" si="5">C14-C42</f>
        <v>0</v>
      </c>
      <c r="D60" s="212">
        <f t="shared" si="5"/>
        <v>0</v>
      </c>
      <c r="E60" s="212">
        <f t="shared" si="5"/>
        <v>0</v>
      </c>
      <c r="F60" s="212">
        <f t="shared" si="5"/>
        <v>0</v>
      </c>
      <c r="G60" s="212">
        <f t="shared" si="5"/>
        <v>0</v>
      </c>
      <c r="H60" s="212">
        <f t="shared" si="5"/>
        <v>0</v>
      </c>
      <c r="I60" s="212">
        <f t="shared" si="5"/>
        <v>0</v>
      </c>
      <c r="J60" s="212">
        <f t="shared" si="5"/>
        <v>0</v>
      </c>
      <c r="K60" s="212">
        <f t="shared" si="5"/>
        <v>0</v>
      </c>
      <c r="L60" s="212">
        <f t="shared" si="5"/>
        <v>0</v>
      </c>
      <c r="M60" s="212">
        <f t="shared" si="5"/>
        <v>0</v>
      </c>
      <c r="N60" s="212">
        <f t="shared" si="5"/>
        <v>0</v>
      </c>
    </row>
    <row r="61" spans="1:14" ht="15" hidden="1" outlineLevel="1" x14ac:dyDescent="0.25">
      <c r="C61" s="212">
        <f t="shared" ref="C61:N61" si="6">C15-C43</f>
        <v>0</v>
      </c>
      <c r="D61" s="212">
        <f t="shared" si="6"/>
        <v>0</v>
      </c>
      <c r="E61" s="212">
        <f t="shared" si="6"/>
        <v>0</v>
      </c>
      <c r="F61" s="212">
        <f t="shared" si="6"/>
        <v>0</v>
      </c>
      <c r="G61" s="212">
        <f t="shared" si="6"/>
        <v>0</v>
      </c>
      <c r="H61" s="212">
        <f t="shared" si="6"/>
        <v>0</v>
      </c>
      <c r="I61" s="212">
        <f t="shared" si="6"/>
        <v>0</v>
      </c>
      <c r="J61" s="212">
        <f t="shared" si="6"/>
        <v>0</v>
      </c>
      <c r="K61" s="212">
        <f t="shared" si="6"/>
        <v>0</v>
      </c>
      <c r="L61" s="212">
        <f t="shared" si="6"/>
        <v>0</v>
      </c>
      <c r="M61" s="212">
        <f t="shared" si="6"/>
        <v>0</v>
      </c>
      <c r="N61" s="212">
        <f t="shared" si="6"/>
        <v>0</v>
      </c>
    </row>
    <row r="62" spans="1:14" ht="15" hidden="1" outlineLevel="1" x14ac:dyDescent="0.25">
      <c r="C62" s="212">
        <f t="shared" ref="C62:N62" si="7">C16-C44</f>
        <v>0</v>
      </c>
      <c r="D62" s="212">
        <f t="shared" si="7"/>
        <v>0</v>
      </c>
      <c r="E62" s="212">
        <f t="shared" si="7"/>
        <v>0</v>
      </c>
      <c r="F62" s="212">
        <f t="shared" si="7"/>
        <v>0</v>
      </c>
      <c r="G62" s="212">
        <f t="shared" si="7"/>
        <v>0</v>
      </c>
      <c r="H62" s="212">
        <f t="shared" si="7"/>
        <v>0</v>
      </c>
      <c r="I62" s="212">
        <f t="shared" si="7"/>
        <v>0</v>
      </c>
      <c r="J62" s="212">
        <f t="shared" si="7"/>
        <v>0</v>
      </c>
      <c r="K62" s="212">
        <f t="shared" si="7"/>
        <v>0</v>
      </c>
      <c r="L62" s="212">
        <f t="shared" si="7"/>
        <v>0</v>
      </c>
      <c r="M62" s="212">
        <f t="shared" si="7"/>
        <v>0</v>
      </c>
      <c r="N62" s="212">
        <f t="shared" si="7"/>
        <v>0</v>
      </c>
    </row>
    <row r="63" spans="1:14" ht="15" hidden="1" outlineLevel="1" x14ac:dyDescent="0.25">
      <c r="C63" s="212">
        <f t="shared" ref="C63:N63" si="8">C17-C45</f>
        <v>0</v>
      </c>
      <c r="D63" s="212">
        <f t="shared" si="8"/>
        <v>0</v>
      </c>
      <c r="E63" s="212">
        <f t="shared" si="8"/>
        <v>0</v>
      </c>
      <c r="F63" s="212">
        <f t="shared" si="8"/>
        <v>0</v>
      </c>
      <c r="G63" s="212">
        <f t="shared" si="8"/>
        <v>0</v>
      </c>
      <c r="H63" s="212">
        <f t="shared" si="8"/>
        <v>0</v>
      </c>
      <c r="I63" s="212">
        <f t="shared" si="8"/>
        <v>0</v>
      </c>
      <c r="J63" s="212">
        <f t="shared" si="8"/>
        <v>0</v>
      </c>
      <c r="K63" s="212">
        <f t="shared" si="8"/>
        <v>0</v>
      </c>
      <c r="L63" s="212">
        <f t="shared" si="8"/>
        <v>0</v>
      </c>
      <c r="M63" s="212">
        <f t="shared" si="8"/>
        <v>0</v>
      </c>
      <c r="N63" s="212">
        <f t="shared" si="8"/>
        <v>0</v>
      </c>
    </row>
    <row r="64" spans="1:14" ht="15" hidden="1" outlineLevel="1" x14ac:dyDescent="0.25">
      <c r="C64" s="212">
        <f t="shared" ref="C64:N64" si="9">C18-C46</f>
        <v>0</v>
      </c>
      <c r="D64" s="212">
        <f t="shared" si="9"/>
        <v>0</v>
      </c>
      <c r="E64" s="212">
        <f t="shared" si="9"/>
        <v>0</v>
      </c>
      <c r="F64" s="212">
        <f t="shared" si="9"/>
        <v>0</v>
      </c>
      <c r="G64" s="212">
        <f t="shared" si="9"/>
        <v>0</v>
      </c>
      <c r="H64" s="212">
        <f t="shared" si="9"/>
        <v>0</v>
      </c>
      <c r="I64" s="212">
        <f t="shared" si="9"/>
        <v>0</v>
      </c>
      <c r="J64" s="212">
        <f t="shared" si="9"/>
        <v>0</v>
      </c>
      <c r="K64" s="212">
        <f t="shared" si="9"/>
        <v>0</v>
      </c>
      <c r="L64" s="212">
        <f t="shared" si="9"/>
        <v>0</v>
      </c>
      <c r="M64" s="212">
        <f t="shared" si="9"/>
        <v>0</v>
      </c>
      <c r="N64" s="212">
        <f t="shared" si="9"/>
        <v>0</v>
      </c>
    </row>
    <row r="65" spans="3:14" ht="15" hidden="1" outlineLevel="1" x14ac:dyDescent="0.25">
      <c r="C65" s="212">
        <f t="shared" ref="C65:N65" si="10">C19-C47</f>
        <v>0</v>
      </c>
      <c r="D65" s="212">
        <f t="shared" si="10"/>
        <v>0</v>
      </c>
      <c r="E65" s="212">
        <f t="shared" si="10"/>
        <v>0</v>
      </c>
      <c r="F65" s="212">
        <f t="shared" si="10"/>
        <v>0</v>
      </c>
      <c r="G65" s="212">
        <f t="shared" si="10"/>
        <v>0</v>
      </c>
      <c r="H65" s="212">
        <f t="shared" si="10"/>
        <v>0</v>
      </c>
      <c r="I65" s="212">
        <f t="shared" si="10"/>
        <v>0</v>
      </c>
      <c r="J65" s="212">
        <f t="shared" si="10"/>
        <v>0</v>
      </c>
      <c r="K65" s="212">
        <f t="shared" si="10"/>
        <v>0</v>
      </c>
      <c r="L65" s="212">
        <f t="shared" si="10"/>
        <v>0</v>
      </c>
      <c r="M65" s="212">
        <f t="shared" si="10"/>
        <v>0</v>
      </c>
      <c r="N65" s="212">
        <f t="shared" si="10"/>
        <v>0</v>
      </c>
    </row>
    <row r="66" spans="3:14" ht="15" hidden="1" outlineLevel="1" x14ac:dyDescent="0.25">
      <c r="C66" s="212">
        <f t="shared" ref="C66:N66" si="11">C20-C48</f>
        <v>0</v>
      </c>
      <c r="D66" s="212">
        <f t="shared" si="11"/>
        <v>0</v>
      </c>
      <c r="E66" s="212">
        <f t="shared" si="11"/>
        <v>0</v>
      </c>
      <c r="F66" s="212">
        <f t="shared" si="11"/>
        <v>0</v>
      </c>
      <c r="G66" s="212">
        <f t="shared" si="11"/>
        <v>0</v>
      </c>
      <c r="H66" s="212">
        <f t="shared" si="11"/>
        <v>0</v>
      </c>
      <c r="I66" s="212">
        <f t="shared" si="11"/>
        <v>0</v>
      </c>
      <c r="J66" s="212">
        <f t="shared" si="11"/>
        <v>0</v>
      </c>
      <c r="K66" s="212">
        <f t="shared" si="11"/>
        <v>0</v>
      </c>
      <c r="L66" s="212">
        <f t="shared" si="11"/>
        <v>0</v>
      </c>
      <c r="M66" s="212">
        <f t="shared" si="11"/>
        <v>0</v>
      </c>
      <c r="N66" s="212">
        <f t="shared" si="11"/>
        <v>0</v>
      </c>
    </row>
    <row r="67" spans="3:14" ht="15" hidden="1" outlineLevel="1" x14ac:dyDescent="0.25">
      <c r="C67" s="212">
        <f t="shared" ref="C67:N67" si="12">C21-C49</f>
        <v>0</v>
      </c>
      <c r="D67" s="212">
        <f t="shared" si="12"/>
        <v>0</v>
      </c>
      <c r="E67" s="212">
        <f t="shared" si="12"/>
        <v>0</v>
      </c>
      <c r="F67" s="212">
        <f t="shared" si="12"/>
        <v>0</v>
      </c>
      <c r="G67" s="212">
        <f t="shared" si="12"/>
        <v>0</v>
      </c>
      <c r="H67" s="212">
        <f t="shared" si="12"/>
        <v>0</v>
      </c>
      <c r="I67" s="212">
        <f t="shared" si="12"/>
        <v>0</v>
      </c>
      <c r="J67" s="212">
        <f t="shared" si="12"/>
        <v>0</v>
      </c>
      <c r="K67" s="212">
        <f t="shared" si="12"/>
        <v>0</v>
      </c>
      <c r="L67" s="212">
        <f t="shared" si="12"/>
        <v>0</v>
      </c>
      <c r="M67" s="212">
        <f t="shared" si="12"/>
        <v>0</v>
      </c>
      <c r="N67" s="212">
        <f t="shared" si="12"/>
        <v>0</v>
      </c>
    </row>
    <row r="68" spans="3:14" ht="15" hidden="1" outlineLevel="1" x14ac:dyDescent="0.25">
      <c r="C68" s="212">
        <f t="shared" ref="C68:N68" si="13">C22-C50</f>
        <v>0</v>
      </c>
      <c r="D68" s="212">
        <f t="shared" si="13"/>
        <v>0</v>
      </c>
      <c r="E68" s="212">
        <f t="shared" si="13"/>
        <v>0</v>
      </c>
      <c r="F68" s="212">
        <f t="shared" si="13"/>
        <v>0</v>
      </c>
      <c r="G68" s="212">
        <f t="shared" si="13"/>
        <v>0</v>
      </c>
      <c r="H68" s="212">
        <f t="shared" si="13"/>
        <v>0</v>
      </c>
      <c r="I68" s="212">
        <f t="shared" si="13"/>
        <v>0</v>
      </c>
      <c r="J68" s="212">
        <f t="shared" si="13"/>
        <v>0</v>
      </c>
      <c r="K68" s="212">
        <f t="shared" si="13"/>
        <v>0</v>
      </c>
      <c r="L68" s="212">
        <f t="shared" si="13"/>
        <v>0</v>
      </c>
      <c r="M68" s="212">
        <f t="shared" si="13"/>
        <v>0</v>
      </c>
      <c r="N68" s="212">
        <f t="shared" si="13"/>
        <v>0</v>
      </c>
    </row>
    <row r="69" spans="3:14" ht="15" hidden="1" outlineLevel="1" x14ac:dyDescent="0.25">
      <c r="C69" s="212">
        <f t="shared" ref="C69:N69" si="14">C23-C51</f>
        <v>0</v>
      </c>
      <c r="D69" s="212">
        <f t="shared" si="14"/>
        <v>0</v>
      </c>
      <c r="E69" s="212">
        <f t="shared" si="14"/>
        <v>0</v>
      </c>
      <c r="F69" s="212">
        <f t="shared" si="14"/>
        <v>0</v>
      </c>
      <c r="G69" s="212">
        <f t="shared" si="14"/>
        <v>0</v>
      </c>
      <c r="H69" s="212">
        <f t="shared" si="14"/>
        <v>0</v>
      </c>
      <c r="I69" s="212">
        <f t="shared" si="14"/>
        <v>0</v>
      </c>
      <c r="J69" s="212">
        <f t="shared" si="14"/>
        <v>0</v>
      </c>
      <c r="K69" s="212">
        <f t="shared" si="14"/>
        <v>0</v>
      </c>
      <c r="L69" s="212">
        <f t="shared" si="14"/>
        <v>0</v>
      </c>
      <c r="M69" s="212">
        <f t="shared" si="14"/>
        <v>0</v>
      </c>
      <c r="N69" s="212">
        <f t="shared" si="14"/>
        <v>0</v>
      </c>
    </row>
    <row r="70" spans="3:14" ht="15" hidden="1" outlineLevel="1" x14ac:dyDescent="0.25">
      <c r="C70" s="212">
        <f t="shared" ref="C70:N70" si="15">C24-C52</f>
        <v>0</v>
      </c>
      <c r="D70" s="212">
        <f t="shared" si="15"/>
        <v>0</v>
      </c>
      <c r="E70" s="212">
        <f t="shared" si="15"/>
        <v>0</v>
      </c>
      <c r="F70" s="212">
        <f t="shared" si="15"/>
        <v>0</v>
      </c>
      <c r="G70" s="212">
        <f t="shared" si="15"/>
        <v>0</v>
      </c>
      <c r="H70" s="212">
        <f t="shared" si="15"/>
        <v>0</v>
      </c>
      <c r="I70" s="212">
        <f t="shared" si="15"/>
        <v>0</v>
      </c>
      <c r="J70" s="212">
        <f t="shared" si="15"/>
        <v>0</v>
      </c>
      <c r="K70" s="212">
        <f t="shared" si="15"/>
        <v>0</v>
      </c>
      <c r="L70" s="212">
        <f t="shared" si="15"/>
        <v>0</v>
      </c>
      <c r="M70" s="212">
        <f t="shared" si="15"/>
        <v>0</v>
      </c>
      <c r="N70" s="212">
        <f t="shared" si="15"/>
        <v>0</v>
      </c>
    </row>
    <row r="71" spans="3:14" ht="15" hidden="1" outlineLevel="1" x14ac:dyDescent="0.25"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</row>
    <row r="72" spans="3:14" ht="15" collapsed="1" x14ac:dyDescent="0.25">
      <c r="D72" s="37"/>
      <c r="E72" s="37"/>
      <c r="F72" s="37"/>
      <c r="G72" s="37"/>
      <c r="H72" s="37"/>
      <c r="I72" s="37"/>
      <c r="J72" s="37"/>
      <c r="K72" s="37"/>
      <c r="L72" s="212"/>
      <c r="M72" s="37"/>
      <c r="N72" s="37"/>
    </row>
    <row r="73" spans="3:14" ht="15" x14ac:dyDescent="0.25"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</row>
  </sheetData>
  <mergeCells count="12">
    <mergeCell ref="M7:N7"/>
    <mergeCell ref="O7:O11"/>
    <mergeCell ref="P1:P27"/>
    <mergeCell ref="Q1:Q27"/>
    <mergeCell ref="R1:R8"/>
    <mergeCell ref="C7:F7"/>
    <mergeCell ref="G7:L7"/>
    <mergeCell ref="C8:D8"/>
    <mergeCell ref="E8:F8"/>
    <mergeCell ref="G8:H8"/>
    <mergeCell ref="I8:J8"/>
    <mergeCell ref="K8:L8"/>
  </mergeCells>
  <pageMargins left="0.6692913385826772" right="0.39370078740157483" top="0.39370078740157483" bottom="0.78740157480314965" header="0.19685039370078741" footer="0.31496062992125984"/>
  <pageSetup paperSize="9" scale="68" orientation="landscape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A909C"/>
    <pageSetUpPr fitToPage="1"/>
  </sheetPr>
  <dimension ref="A1:S36"/>
  <sheetViews>
    <sheetView showGridLines="0" zoomScale="70" zoomScaleNormal="70" zoomScaleSheetLayoutView="70" workbookViewId="0">
      <selection activeCell="D2" sqref="D2"/>
    </sheetView>
  </sheetViews>
  <sheetFormatPr baseColWidth="10" defaultColWidth="13.28515625" defaultRowHeight="15" x14ac:dyDescent="0.25"/>
  <cols>
    <col min="1" max="1" width="6.140625" style="33" customWidth="1"/>
    <col min="2" max="2" width="63.140625" style="33" customWidth="1"/>
    <col min="3" max="12" width="12.7109375" style="33" customWidth="1"/>
    <col min="13" max="14" width="16" style="33" customWidth="1"/>
    <col min="15" max="15" width="6.7109375" style="33" customWidth="1"/>
    <col min="16" max="16" width="5.7109375" style="33" customWidth="1"/>
    <col min="17" max="17" width="6.28515625" style="31" customWidth="1"/>
    <col min="18" max="18" width="3.7109375" style="33" customWidth="1"/>
    <col min="19" max="19" width="3.140625" style="33" customWidth="1"/>
    <col min="20" max="16384" width="13.28515625" style="33"/>
  </cols>
  <sheetData>
    <row r="1" spans="1:19" s="95" customFormat="1" ht="18" customHeight="1" x14ac:dyDescent="0.25">
      <c r="C1" s="96" t="s">
        <v>82</v>
      </c>
      <c r="D1" s="96" t="s">
        <v>107</v>
      </c>
      <c r="E1" s="96" t="s">
        <v>84</v>
      </c>
      <c r="F1" s="96" t="s">
        <v>108</v>
      </c>
      <c r="G1" s="96" t="s">
        <v>86</v>
      </c>
      <c r="H1" s="96" t="s">
        <v>109</v>
      </c>
      <c r="I1" s="96" t="s">
        <v>88</v>
      </c>
      <c r="J1" s="96" t="s">
        <v>110</v>
      </c>
      <c r="K1" s="96" t="s">
        <v>90</v>
      </c>
      <c r="L1" s="96" t="s">
        <v>111</v>
      </c>
      <c r="M1" s="96" t="s">
        <v>57</v>
      </c>
      <c r="N1" s="96" t="s">
        <v>112</v>
      </c>
      <c r="P1" s="232" t="s">
        <v>121</v>
      </c>
      <c r="Q1" s="233" t="s">
        <v>69</v>
      </c>
      <c r="R1" s="234" t="s">
        <v>27</v>
      </c>
      <c r="S1" s="97"/>
    </row>
    <row r="2" spans="1:19" x14ac:dyDescent="0.25">
      <c r="A2" s="33" t="s">
        <v>27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P2" s="232"/>
      <c r="Q2" s="233"/>
      <c r="R2" s="234"/>
      <c r="S2" s="216"/>
    </row>
    <row r="3" spans="1:19" s="31" customFormat="1" ht="31.8" x14ac:dyDescent="0.45">
      <c r="A3" s="38" t="s">
        <v>100</v>
      </c>
      <c r="P3" s="232"/>
      <c r="Q3" s="233"/>
      <c r="R3" s="234"/>
      <c r="S3" s="216"/>
    </row>
    <row r="4" spans="1:19" s="42" customFormat="1" ht="28.2" thickBot="1" x14ac:dyDescent="0.5">
      <c r="A4" s="40" t="s">
        <v>121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P4" s="232"/>
      <c r="Q4" s="233"/>
      <c r="R4" s="234"/>
      <c r="S4" s="216"/>
    </row>
    <row r="5" spans="1:19" x14ac:dyDescent="0.25">
      <c r="P5" s="232"/>
      <c r="Q5" s="233"/>
      <c r="R5" s="234"/>
      <c r="S5" s="216"/>
    </row>
    <row r="6" spans="1:19" s="106" customFormat="1" ht="30" customHeight="1" x14ac:dyDescent="0.5">
      <c r="A6" s="98"/>
      <c r="B6" s="98"/>
      <c r="C6" s="98"/>
      <c r="D6" s="99"/>
      <c r="E6" s="100"/>
      <c r="F6" s="100"/>
      <c r="G6" s="100"/>
      <c r="H6" s="101"/>
      <c r="I6" s="101"/>
      <c r="J6" s="101"/>
      <c r="K6" s="102"/>
      <c r="L6" s="103"/>
      <c r="M6" s="104"/>
      <c r="N6" s="104"/>
      <c r="O6" s="105"/>
      <c r="P6" s="232"/>
      <c r="Q6" s="233"/>
      <c r="R6" s="234"/>
      <c r="S6" s="216"/>
    </row>
    <row r="7" spans="1:19" s="109" customFormat="1" ht="34.5" customHeight="1" thickBot="1" x14ac:dyDescent="0.25">
      <c r="A7" s="107" t="s">
        <v>29</v>
      </c>
      <c r="B7" s="108"/>
      <c r="C7" s="226" t="s">
        <v>5</v>
      </c>
      <c r="D7" s="226"/>
      <c r="E7" s="226"/>
      <c r="F7" s="226"/>
      <c r="G7" s="227" t="s">
        <v>24</v>
      </c>
      <c r="H7" s="227"/>
      <c r="I7" s="227"/>
      <c r="J7" s="227"/>
      <c r="K7" s="227"/>
      <c r="L7" s="227"/>
      <c r="M7" s="230" t="s">
        <v>70</v>
      </c>
      <c r="N7" s="230"/>
      <c r="O7" s="231"/>
      <c r="P7" s="232"/>
      <c r="Q7" s="233"/>
      <c r="R7" s="234"/>
      <c r="S7" s="216"/>
    </row>
    <row r="8" spans="1:19" s="46" customFormat="1" ht="61.5" customHeight="1" thickBot="1" x14ac:dyDescent="0.35">
      <c r="A8" s="110"/>
      <c r="B8" s="110"/>
      <c r="C8" s="228" t="s">
        <v>99</v>
      </c>
      <c r="D8" s="228"/>
      <c r="E8" s="228" t="s">
        <v>71</v>
      </c>
      <c r="F8" s="228"/>
      <c r="G8" s="228" t="s">
        <v>72</v>
      </c>
      <c r="H8" s="228"/>
      <c r="I8" s="228" t="s">
        <v>73</v>
      </c>
      <c r="J8" s="228"/>
      <c r="K8" s="229" t="s">
        <v>74</v>
      </c>
      <c r="L8" s="229"/>
      <c r="M8" s="74"/>
      <c r="N8" s="74"/>
      <c r="O8" s="231"/>
      <c r="P8" s="232"/>
      <c r="Q8" s="233"/>
      <c r="R8" s="234"/>
      <c r="S8" s="216"/>
    </row>
    <row r="9" spans="1:19" s="46" customFormat="1" ht="34.799999999999997" x14ac:dyDescent="0.3">
      <c r="A9" s="111" t="s">
        <v>75</v>
      </c>
      <c r="B9" s="112"/>
      <c r="C9" s="113" t="s">
        <v>115</v>
      </c>
      <c r="D9" s="114" t="s">
        <v>96</v>
      </c>
      <c r="E9" s="113" t="s">
        <v>115</v>
      </c>
      <c r="F9" s="114" t="s">
        <v>96</v>
      </c>
      <c r="G9" s="113" t="s">
        <v>115</v>
      </c>
      <c r="H9" s="114" t="s">
        <v>96</v>
      </c>
      <c r="I9" s="113" t="s">
        <v>115</v>
      </c>
      <c r="J9" s="114" t="s">
        <v>96</v>
      </c>
      <c r="K9" s="113" t="s">
        <v>115</v>
      </c>
      <c r="L9" s="114" t="s">
        <v>96</v>
      </c>
      <c r="M9" s="113" t="s">
        <v>115</v>
      </c>
      <c r="N9" s="114" t="s">
        <v>96</v>
      </c>
      <c r="O9" s="231"/>
      <c r="P9" s="232"/>
      <c r="Q9" s="233"/>
      <c r="R9" s="49"/>
      <c r="S9" s="49"/>
    </row>
    <row r="10" spans="1:19" s="60" customFormat="1" ht="27" customHeight="1" x14ac:dyDescent="0.2">
      <c r="A10" s="54" t="s">
        <v>32</v>
      </c>
      <c r="B10" s="55"/>
      <c r="C10" s="115">
        <v>3322.1260186899999</v>
      </c>
      <c r="D10" s="116">
        <v>3435.68076268</v>
      </c>
      <c r="E10" s="115">
        <v>4742.93758437</v>
      </c>
      <c r="F10" s="116">
        <v>4223.0575052499998</v>
      </c>
      <c r="G10" s="115">
        <v>2296.6027056100002</v>
      </c>
      <c r="H10" s="116">
        <v>2244.18694495</v>
      </c>
      <c r="I10" s="115">
        <v>721.69045817000006</v>
      </c>
      <c r="J10" s="116">
        <v>657.21036944000002</v>
      </c>
      <c r="K10" s="115">
        <v>1195.43619797</v>
      </c>
      <c r="L10" s="116">
        <v>1239.80693081</v>
      </c>
      <c r="M10" s="115">
        <v>12278.79296481</v>
      </c>
      <c r="N10" s="116">
        <v>11799.942513129999</v>
      </c>
      <c r="O10" s="231"/>
      <c r="P10" s="232"/>
      <c r="Q10" s="233"/>
    </row>
    <row r="11" spans="1:19" s="109" customFormat="1" ht="27" customHeight="1" x14ac:dyDescent="0.2">
      <c r="A11" s="62" t="s">
        <v>6</v>
      </c>
      <c r="B11" s="62" t="s">
        <v>76</v>
      </c>
      <c r="C11" s="115">
        <v>3232.3516591500002</v>
      </c>
      <c r="D11" s="116">
        <v>3350.96710923</v>
      </c>
      <c r="E11" s="115">
        <v>4218.7650283100002</v>
      </c>
      <c r="F11" s="116">
        <v>4206.1574141600004</v>
      </c>
      <c r="G11" s="115">
        <v>2302.1071220499998</v>
      </c>
      <c r="H11" s="116">
        <v>2253.0124382899999</v>
      </c>
      <c r="I11" s="115">
        <v>802.36668780000002</v>
      </c>
      <c r="J11" s="116">
        <v>818.06648872000005</v>
      </c>
      <c r="K11" s="115">
        <v>1142.6606825700001</v>
      </c>
      <c r="L11" s="116">
        <v>1143.10424601</v>
      </c>
      <c r="M11" s="115">
        <v>11698.251179880001</v>
      </c>
      <c r="N11" s="116">
        <v>11771.30769641</v>
      </c>
      <c r="O11" s="231"/>
      <c r="P11" s="232"/>
      <c r="Q11" s="233"/>
    </row>
    <row r="12" spans="1:19" s="109" customFormat="1" ht="27" customHeight="1" x14ac:dyDescent="0.2">
      <c r="A12" s="119" t="s">
        <v>7</v>
      </c>
      <c r="B12" s="120" t="s">
        <v>105</v>
      </c>
      <c r="C12" s="115">
        <v>142.50276099999999</v>
      </c>
      <c r="D12" s="116">
        <v>150.74452099999999</v>
      </c>
      <c r="E12" s="115">
        <v>265.16132099999999</v>
      </c>
      <c r="F12" s="116">
        <v>267.64584300000001</v>
      </c>
      <c r="G12" s="115">
        <v>812.53611576000003</v>
      </c>
      <c r="H12" s="116">
        <v>940.38224227000001</v>
      </c>
      <c r="I12" s="115">
        <v>18.930179620000001</v>
      </c>
      <c r="J12" s="116">
        <v>19.152465830000001</v>
      </c>
      <c r="K12" s="115">
        <v>102.32147832</v>
      </c>
      <c r="L12" s="116">
        <v>87.004297309999998</v>
      </c>
      <c r="M12" s="115">
        <v>1341.4518557000001</v>
      </c>
      <c r="N12" s="116">
        <v>1464.9293694099999</v>
      </c>
      <c r="O12" s="121"/>
      <c r="P12" s="232"/>
      <c r="Q12" s="233"/>
    </row>
    <row r="13" spans="1:19" s="109" customFormat="1" ht="27" customHeight="1" x14ac:dyDescent="0.2">
      <c r="A13" s="62" t="s">
        <v>8</v>
      </c>
      <c r="B13" s="120" t="s">
        <v>37</v>
      </c>
      <c r="C13" s="115">
        <v>-2698.5016799300001</v>
      </c>
      <c r="D13" s="116">
        <v>-2847.4254693600001</v>
      </c>
      <c r="E13" s="115">
        <v>-5448.3642620999999</v>
      </c>
      <c r="F13" s="116">
        <v>-2525.34361799</v>
      </c>
      <c r="G13" s="115">
        <v>-2716.5767553999999</v>
      </c>
      <c r="H13" s="116">
        <v>-2737.7341537299999</v>
      </c>
      <c r="I13" s="115">
        <v>-535.48018854999998</v>
      </c>
      <c r="J13" s="116">
        <v>-497.19998967999999</v>
      </c>
      <c r="K13" s="115">
        <v>-813.66383664</v>
      </c>
      <c r="L13" s="116">
        <v>-901.00610603999996</v>
      </c>
      <c r="M13" s="115">
        <v>-12212.586722620001</v>
      </c>
      <c r="N13" s="116">
        <v>-9508.7093368000005</v>
      </c>
      <c r="O13" s="121"/>
      <c r="P13" s="232"/>
      <c r="Q13" s="233"/>
    </row>
    <row r="14" spans="1:19" s="109" customFormat="1" ht="27" customHeight="1" x14ac:dyDescent="0.2">
      <c r="A14" s="119" t="s">
        <v>9</v>
      </c>
      <c r="B14" s="122" t="s">
        <v>77</v>
      </c>
      <c r="C14" s="115">
        <v>-653.02408538999998</v>
      </c>
      <c r="D14" s="116">
        <v>-590.08161494000001</v>
      </c>
      <c r="E14" s="115">
        <v>-1341.2267887099999</v>
      </c>
      <c r="F14" s="116">
        <v>-1410.9917319399999</v>
      </c>
      <c r="G14" s="115">
        <v>-292.03246848999999</v>
      </c>
      <c r="H14" s="116">
        <v>-347.83156582999999</v>
      </c>
      <c r="I14" s="115">
        <v>-253.53805858999999</v>
      </c>
      <c r="J14" s="116">
        <v>-265.63253051999999</v>
      </c>
      <c r="K14" s="115">
        <v>-333.84743041000002</v>
      </c>
      <c r="L14" s="116">
        <v>-350.71339920999998</v>
      </c>
      <c r="M14" s="115">
        <v>-2873.6688315900001</v>
      </c>
      <c r="N14" s="116">
        <v>-2965.2508424399994</v>
      </c>
      <c r="O14" s="121"/>
      <c r="P14" s="232"/>
      <c r="Q14" s="233"/>
    </row>
    <row r="15" spans="1:19" s="126" customFormat="1" ht="27" customHeight="1" x14ac:dyDescent="0.2">
      <c r="A15" s="123" t="s">
        <v>10</v>
      </c>
      <c r="B15" s="124" t="s">
        <v>40</v>
      </c>
      <c r="C15" s="115">
        <v>23.328654830000001</v>
      </c>
      <c r="D15" s="116">
        <v>64.204545929999995</v>
      </c>
      <c r="E15" s="115">
        <v>-2305.6647014999999</v>
      </c>
      <c r="F15" s="116">
        <v>537.46790723000004</v>
      </c>
      <c r="G15" s="115">
        <v>106.03401392000001</v>
      </c>
      <c r="H15" s="116">
        <v>107.82896100000001</v>
      </c>
      <c r="I15" s="115">
        <v>32.278620279999998</v>
      </c>
      <c r="J15" s="116">
        <v>74.386434350000002</v>
      </c>
      <c r="K15" s="115">
        <v>97.470893840000002</v>
      </c>
      <c r="L15" s="116">
        <v>-21.610961929999998</v>
      </c>
      <c r="M15" s="115">
        <v>-2046.5525186300001</v>
      </c>
      <c r="N15" s="116">
        <v>762.27688658000011</v>
      </c>
      <c r="O15" s="125"/>
      <c r="P15" s="232"/>
      <c r="Q15" s="233"/>
    </row>
    <row r="16" spans="1:19" s="109" customFormat="1" ht="27" customHeight="1" x14ac:dyDescent="0.2">
      <c r="A16" s="119" t="s">
        <v>11</v>
      </c>
      <c r="B16" s="120" t="s">
        <v>41</v>
      </c>
      <c r="C16" s="115">
        <v>208.46899113000001</v>
      </c>
      <c r="D16" s="116">
        <v>231.24766077000001</v>
      </c>
      <c r="E16" s="115">
        <v>479.32113134000002</v>
      </c>
      <c r="F16" s="116">
        <v>486.58443001000001</v>
      </c>
      <c r="G16" s="115">
        <v>773.84405456000002</v>
      </c>
      <c r="H16" s="116">
        <v>1019.8256024</v>
      </c>
      <c r="I16" s="115">
        <v>38.386923379999999</v>
      </c>
      <c r="J16" s="116">
        <v>49.542271169999999</v>
      </c>
      <c r="K16" s="115">
        <v>88.718403929999994</v>
      </c>
      <c r="L16" s="116">
        <v>101.99387391</v>
      </c>
      <c r="M16" s="115">
        <v>1588.7395043400002</v>
      </c>
      <c r="N16" s="116">
        <v>1889.1938382600001</v>
      </c>
      <c r="O16" s="121"/>
      <c r="P16" s="232"/>
      <c r="Q16" s="233"/>
    </row>
    <row r="17" spans="1:17" s="109" customFormat="1" ht="27" customHeight="1" x14ac:dyDescent="0.2">
      <c r="A17" s="119" t="s">
        <v>12</v>
      </c>
      <c r="B17" s="62" t="s">
        <v>44</v>
      </c>
      <c r="C17" s="115">
        <v>13.03863273</v>
      </c>
      <c r="D17" s="116">
        <v>23.517026829999999</v>
      </c>
      <c r="E17" s="115">
        <v>2.26762613</v>
      </c>
      <c r="F17" s="116">
        <v>-27.617741809999998</v>
      </c>
      <c r="G17" s="115">
        <v>74.736180700000006</v>
      </c>
      <c r="H17" s="116">
        <v>-9.9221023600000002</v>
      </c>
      <c r="I17" s="115">
        <v>0</v>
      </c>
      <c r="J17" s="116">
        <v>0</v>
      </c>
      <c r="K17" s="115">
        <v>38.628942709999997</v>
      </c>
      <c r="L17" s="116">
        <v>26.2354837</v>
      </c>
      <c r="M17" s="115">
        <v>128.67138227000001</v>
      </c>
      <c r="N17" s="116">
        <v>12.21266636</v>
      </c>
      <c r="O17" s="121"/>
      <c r="P17" s="232"/>
      <c r="Q17" s="233"/>
    </row>
    <row r="18" spans="1:17" s="109" customFormat="1" ht="27" customHeight="1" x14ac:dyDescent="0.2">
      <c r="A18" s="119" t="s">
        <v>13</v>
      </c>
      <c r="B18" s="120" t="s">
        <v>78</v>
      </c>
      <c r="C18" s="115">
        <v>-0.75804145999999994</v>
      </c>
      <c r="D18" s="116">
        <v>7.82834538</v>
      </c>
      <c r="E18" s="115">
        <v>-40.880467639999999</v>
      </c>
      <c r="F18" s="116">
        <v>-9.0912777699999996</v>
      </c>
      <c r="G18" s="115">
        <v>-8.51790497</v>
      </c>
      <c r="H18" s="116">
        <v>-21.520494419999999</v>
      </c>
      <c r="I18" s="115">
        <v>0.42639867999999997</v>
      </c>
      <c r="J18" s="116">
        <v>-5.6094893299999997</v>
      </c>
      <c r="K18" s="115">
        <v>-11.379074040000001</v>
      </c>
      <c r="L18" s="116">
        <v>-14.127047230000001</v>
      </c>
      <c r="M18" s="115">
        <v>-61.109089429999997</v>
      </c>
      <c r="N18" s="116">
        <v>-42.519963369999999</v>
      </c>
      <c r="O18" s="121"/>
      <c r="P18" s="232"/>
      <c r="Q18" s="233"/>
    </row>
    <row r="19" spans="1:17" s="109" customFormat="1" ht="34.799999999999997" x14ac:dyDescent="0.2">
      <c r="A19" s="119" t="s">
        <v>14</v>
      </c>
      <c r="B19" s="120" t="s">
        <v>106</v>
      </c>
      <c r="C19" s="115">
        <v>-142.50276099999999</v>
      </c>
      <c r="D19" s="116">
        <v>-150.74452099999999</v>
      </c>
      <c r="E19" s="115">
        <v>-265.16132099999999</v>
      </c>
      <c r="F19" s="116">
        <v>-267.64584300000001</v>
      </c>
      <c r="G19" s="115">
        <v>-812.53611576000003</v>
      </c>
      <c r="H19" s="116">
        <v>-940.38224227000001</v>
      </c>
      <c r="I19" s="115">
        <v>-18.930179620000001</v>
      </c>
      <c r="J19" s="116">
        <v>-19.152465830000001</v>
      </c>
      <c r="K19" s="115">
        <v>-102.32147832</v>
      </c>
      <c r="L19" s="116">
        <v>-87.004297309999998</v>
      </c>
      <c r="M19" s="115">
        <v>-1341.4518557000001</v>
      </c>
      <c r="N19" s="116">
        <v>-1464.9293694099999</v>
      </c>
      <c r="O19" s="121"/>
      <c r="P19" s="232"/>
      <c r="Q19" s="233"/>
    </row>
    <row r="20" spans="1:17" s="71" customFormat="1" ht="27" customHeight="1" x14ac:dyDescent="0.2">
      <c r="A20" s="123" t="s">
        <v>15</v>
      </c>
      <c r="B20" s="124" t="s">
        <v>47</v>
      </c>
      <c r="C20" s="115">
        <v>78.246821400000002</v>
      </c>
      <c r="D20" s="116">
        <v>111.84851198</v>
      </c>
      <c r="E20" s="115">
        <v>175.54696883</v>
      </c>
      <c r="F20" s="116">
        <v>182.22956743</v>
      </c>
      <c r="G20" s="115">
        <v>27.526214530000001</v>
      </c>
      <c r="H20" s="116">
        <v>48.00076335</v>
      </c>
      <c r="I20" s="115">
        <v>19.88314244</v>
      </c>
      <c r="J20" s="116">
        <v>24.78031601</v>
      </c>
      <c r="K20" s="115">
        <v>13.64679428</v>
      </c>
      <c r="L20" s="116">
        <v>27.09801307</v>
      </c>
      <c r="M20" s="115">
        <v>314.84994147999998</v>
      </c>
      <c r="N20" s="116">
        <v>393.95717183999994</v>
      </c>
      <c r="O20" s="125"/>
      <c r="P20" s="232"/>
      <c r="Q20" s="233"/>
    </row>
    <row r="21" spans="1:17" s="71" customFormat="1" ht="27" customHeight="1" x14ac:dyDescent="0.2">
      <c r="A21" s="123" t="s">
        <v>16</v>
      </c>
      <c r="B21" s="124" t="s">
        <v>48</v>
      </c>
      <c r="C21" s="115">
        <v>101.57547623000001</v>
      </c>
      <c r="D21" s="116">
        <v>176.05305791000001</v>
      </c>
      <c r="E21" s="115">
        <v>-2130.1177326699999</v>
      </c>
      <c r="F21" s="116">
        <v>719.69747466000001</v>
      </c>
      <c r="G21" s="115">
        <v>133.56022845000001</v>
      </c>
      <c r="H21" s="116">
        <v>155.82972434999999</v>
      </c>
      <c r="I21" s="115">
        <v>52.161762719999999</v>
      </c>
      <c r="J21" s="116">
        <v>99.166750359999995</v>
      </c>
      <c r="K21" s="115">
        <v>111.11768812</v>
      </c>
      <c r="L21" s="116">
        <v>5.4870511400000002</v>
      </c>
      <c r="M21" s="115">
        <v>-1731.7025771499998</v>
      </c>
      <c r="N21" s="116">
        <v>1156.2340584199999</v>
      </c>
      <c r="O21" s="125"/>
      <c r="P21" s="232"/>
      <c r="Q21" s="233"/>
    </row>
    <row r="22" spans="1:17" s="60" customFormat="1" ht="27" customHeight="1" x14ac:dyDescent="0.2">
      <c r="A22" s="127" t="s">
        <v>17</v>
      </c>
      <c r="B22" s="122" t="s">
        <v>103</v>
      </c>
      <c r="C22" s="115">
        <v>-21.053420769999999</v>
      </c>
      <c r="D22" s="116">
        <v>-25.70697273</v>
      </c>
      <c r="E22" s="115">
        <v>-66.120393820000004</v>
      </c>
      <c r="F22" s="116">
        <v>-147.743236</v>
      </c>
      <c r="G22" s="115">
        <v>-118.35863268</v>
      </c>
      <c r="H22" s="116">
        <v>-84.743739379999994</v>
      </c>
      <c r="I22" s="115">
        <v>-48.332361730000002</v>
      </c>
      <c r="J22" s="116">
        <v>-32.57659589</v>
      </c>
      <c r="K22" s="115">
        <v>-47.981867999999999</v>
      </c>
      <c r="L22" s="116">
        <v>-24.966834469999998</v>
      </c>
      <c r="M22" s="115">
        <v>-301.846677</v>
      </c>
      <c r="N22" s="116">
        <v>-315.73737846999995</v>
      </c>
      <c r="O22" s="121"/>
      <c r="P22" s="232"/>
      <c r="Q22" s="233"/>
    </row>
    <row r="23" spans="1:17" s="109" customFormat="1" ht="27" customHeight="1" x14ac:dyDescent="0.2">
      <c r="A23" s="119" t="s">
        <v>18</v>
      </c>
      <c r="B23" s="128" t="s">
        <v>52</v>
      </c>
      <c r="C23" s="115">
        <v>-21.169444769999998</v>
      </c>
      <c r="D23" s="116">
        <v>-38.756993559999998</v>
      </c>
      <c r="E23" s="115">
        <v>671.45339276000004</v>
      </c>
      <c r="F23" s="116">
        <v>-54.579507620000001</v>
      </c>
      <c r="G23" s="115">
        <v>-18.58676659</v>
      </c>
      <c r="H23" s="116">
        <v>-21.150849130000001</v>
      </c>
      <c r="I23" s="115">
        <v>-1.01344777</v>
      </c>
      <c r="J23" s="116">
        <v>-18.260885030000001</v>
      </c>
      <c r="K23" s="115">
        <v>-33.239145950000001</v>
      </c>
      <c r="L23" s="116">
        <v>24.928557640000001</v>
      </c>
      <c r="M23" s="115">
        <v>597.44458768000004</v>
      </c>
      <c r="N23" s="116">
        <v>-107.8196777</v>
      </c>
      <c r="O23" s="125"/>
      <c r="P23" s="232"/>
      <c r="Q23" s="233"/>
    </row>
    <row r="24" spans="1:17" s="126" customFormat="1" ht="27" customHeight="1" x14ac:dyDescent="0.2">
      <c r="A24" s="123" t="s">
        <v>19</v>
      </c>
      <c r="B24" s="124" t="s">
        <v>53</v>
      </c>
      <c r="C24" s="115">
        <v>59.354001660000002</v>
      </c>
      <c r="D24" s="116">
        <v>111.5890916</v>
      </c>
      <c r="E24" s="115">
        <v>-1524.7861247000001</v>
      </c>
      <c r="F24" s="116">
        <v>517.37473106000004</v>
      </c>
      <c r="G24" s="115">
        <v>-3.3851708199999999</v>
      </c>
      <c r="H24" s="116">
        <v>49.935135840000001</v>
      </c>
      <c r="I24" s="115">
        <v>2.8159532199999999</v>
      </c>
      <c r="J24" s="116">
        <v>48.329269439999997</v>
      </c>
      <c r="K24" s="115">
        <v>29.896674170000001</v>
      </c>
      <c r="L24" s="116">
        <v>5.4487743100000001</v>
      </c>
      <c r="M24" s="115">
        <v>-1436.10466647</v>
      </c>
      <c r="N24" s="116">
        <v>732.67700224999999</v>
      </c>
      <c r="O24" s="125"/>
      <c r="P24" s="232"/>
      <c r="Q24" s="233"/>
    </row>
    <row r="25" spans="1:17" ht="33.75" customHeight="1" x14ac:dyDescent="0.25">
      <c r="A25" s="217"/>
      <c r="B25" s="217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232"/>
      <c r="Q25" s="233"/>
    </row>
    <row r="26" spans="1:17" ht="13.5" customHeight="1" x14ac:dyDescent="0.25">
      <c r="A26" s="175" t="s">
        <v>102</v>
      </c>
      <c r="P26" s="232"/>
      <c r="Q26" s="233"/>
    </row>
    <row r="27" spans="1:17" x14ac:dyDescent="0.25">
      <c r="A27" s="175" t="s">
        <v>101</v>
      </c>
    </row>
    <row r="29" spans="1:17" x14ac:dyDescent="0.25">
      <c r="A29" s="33" t="s">
        <v>79</v>
      </c>
      <c r="C29" s="218">
        <f>-C23/(C24-C23)</f>
        <v>0.26289789755090587</v>
      </c>
      <c r="D29" s="218">
        <f t="shared" ref="D29:N29" si="0">-D23/(D24-D23)</f>
        <v>0.25778518621721591</v>
      </c>
      <c r="E29" s="218">
        <f t="shared" si="0"/>
        <v>0.30572867277087828</v>
      </c>
      <c r="F29" s="218">
        <f t="shared" si="0"/>
        <v>9.5426353943914799E-2</v>
      </c>
      <c r="G29" s="218">
        <f t="shared" si="0"/>
        <v>1.2226852279995863</v>
      </c>
      <c r="H29" s="218">
        <f t="shared" si="0"/>
        <v>0.29753894721900764</v>
      </c>
      <c r="I29" s="218">
        <f t="shared" si="0"/>
        <v>0.26464916383697912</v>
      </c>
      <c r="J29" s="218">
        <f t="shared" si="0"/>
        <v>0.27422800225259786</v>
      </c>
      <c r="K29" s="218">
        <f t="shared" si="0"/>
        <v>0.52647048675100028</v>
      </c>
      <c r="L29" s="218">
        <f t="shared" si="0"/>
        <v>1.2797143180544812</v>
      </c>
      <c r="M29" s="218">
        <f t="shared" si="0"/>
        <v>0.29379400890377005</v>
      </c>
      <c r="N29" s="218">
        <f t="shared" si="0"/>
        <v>0.12828090850568744</v>
      </c>
    </row>
    <row r="31" spans="1:17" x14ac:dyDescent="0.25">
      <c r="A31" s="33" t="s">
        <v>80</v>
      </c>
      <c r="C31" s="218">
        <f>(-C23-E23)/(C24-C23+E24-E23)</f>
        <v>0.30735879775844416</v>
      </c>
      <c r="D31" s="218">
        <f>(-D23-F23)/(D24-D23+F24-F23)</f>
        <v>0.12922118141078859</v>
      </c>
    </row>
    <row r="32" spans="1:17" x14ac:dyDescent="0.25">
      <c r="A32" s="33" t="s">
        <v>81</v>
      </c>
      <c r="C32" s="218">
        <f>(-G23-I23-K23)/(G24-G23+I24-I23+K24-K23)</f>
        <v>0.64307420338759025</v>
      </c>
      <c r="D32" s="218">
        <f>(-H23-J23-L23)/(H24-H23+J24-J23+L24-L23)</f>
        <v>0.12253488175660142</v>
      </c>
      <c r="M32" s="218"/>
      <c r="N32" s="218"/>
    </row>
    <row r="33" spans="13:17" x14ac:dyDescent="0.25">
      <c r="M33" s="218"/>
      <c r="N33" s="218"/>
    </row>
    <row r="35" spans="13:17" x14ac:dyDescent="0.25">
      <c r="M35" s="90"/>
    </row>
    <row r="36" spans="13:17" x14ac:dyDescent="0.25">
      <c r="Q36" s="33"/>
    </row>
  </sheetData>
  <mergeCells count="12">
    <mergeCell ref="P1:P26"/>
    <mergeCell ref="Q1:Q26"/>
    <mergeCell ref="R1:R8"/>
    <mergeCell ref="C7:F7"/>
    <mergeCell ref="G7:L7"/>
    <mergeCell ref="M7:N7"/>
    <mergeCell ref="O7:O11"/>
    <mergeCell ref="C8:D8"/>
    <mergeCell ref="E8:F8"/>
    <mergeCell ref="G8:H8"/>
    <mergeCell ref="I8:J8"/>
    <mergeCell ref="K8:L8"/>
  </mergeCells>
  <pageMargins left="0.6692913385826772" right="0.39370078740157483" top="0.39370078740157483" bottom="0.78740157480314965" header="0.19685039370078741" footer="0.31496062992125984"/>
  <pageSetup paperSize="9" scale="68" orientation="landscape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274"/>
    <pageSetUpPr fitToPage="1"/>
  </sheetPr>
  <dimension ref="A1:V63"/>
  <sheetViews>
    <sheetView showGridLines="0" zoomScale="70" zoomScaleNormal="70" zoomScaleSheetLayoutView="70" workbookViewId="0">
      <selection activeCell="I25" sqref="I25"/>
    </sheetView>
  </sheetViews>
  <sheetFormatPr baseColWidth="10" defaultColWidth="13.28515625" defaultRowHeight="15" x14ac:dyDescent="0.25"/>
  <cols>
    <col min="1" max="1" width="6" style="33" customWidth="1"/>
    <col min="2" max="2" width="63.42578125" style="157" customWidth="1"/>
    <col min="3" max="13" width="15.7109375" style="33" customWidth="1"/>
    <col min="14" max="14" width="15.7109375" style="31" customWidth="1"/>
    <col min="15" max="15" width="6.42578125" style="31" customWidth="1"/>
    <col min="16" max="16" width="5.7109375" style="33" customWidth="1"/>
    <col min="17" max="17" width="6.28515625" style="31" customWidth="1"/>
    <col min="18" max="18" width="3.7109375" style="33" customWidth="1"/>
    <col min="19" max="19" width="3.140625" style="33" customWidth="1"/>
    <col min="20" max="16384" width="13.28515625" style="33"/>
  </cols>
  <sheetData>
    <row r="1" spans="1:22" ht="18" customHeight="1" x14ac:dyDescent="0.25">
      <c r="B1" s="33"/>
      <c r="N1" s="33"/>
      <c r="O1" s="33"/>
      <c r="P1" s="232" t="s">
        <v>119</v>
      </c>
      <c r="Q1" s="233" t="s">
        <v>69</v>
      </c>
      <c r="R1" s="234" t="s">
        <v>27</v>
      </c>
      <c r="S1" s="36"/>
      <c r="T1" s="131"/>
      <c r="U1" s="132"/>
      <c r="V1" s="132"/>
    </row>
    <row r="2" spans="1:22" ht="15" customHeight="1" x14ac:dyDescent="0.25">
      <c r="A2" s="33" t="s">
        <v>27</v>
      </c>
      <c r="B2" s="33"/>
      <c r="N2" s="33"/>
      <c r="O2" s="33"/>
      <c r="P2" s="232"/>
      <c r="Q2" s="233"/>
      <c r="R2" s="234"/>
      <c r="S2" s="36"/>
      <c r="T2" s="131"/>
      <c r="U2" s="132"/>
      <c r="V2" s="132"/>
    </row>
    <row r="3" spans="1:22" s="31" customFormat="1" ht="31.8" x14ac:dyDescent="0.45">
      <c r="A3" s="38" t="s">
        <v>100</v>
      </c>
      <c r="P3" s="232"/>
      <c r="Q3" s="233"/>
      <c r="R3" s="234"/>
      <c r="S3" s="36"/>
      <c r="T3" s="133"/>
      <c r="U3" s="134"/>
      <c r="V3" s="134"/>
    </row>
    <row r="4" spans="1:22" s="42" customFormat="1" ht="28.2" thickBot="1" x14ac:dyDescent="0.5">
      <c r="A4" s="40" t="s">
        <v>119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P4" s="232"/>
      <c r="Q4" s="233"/>
      <c r="R4" s="234"/>
      <c r="S4" s="36"/>
      <c r="T4" s="135"/>
      <c r="U4" s="136"/>
      <c r="V4" s="136"/>
    </row>
    <row r="5" spans="1:22" s="46" customFormat="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49"/>
      <c r="P5" s="232"/>
      <c r="Q5" s="233"/>
      <c r="R5" s="234"/>
      <c r="S5" s="36"/>
    </row>
    <row r="6" spans="1:22" s="46" customFormat="1" ht="15.6" x14ac:dyDescent="0.3">
      <c r="A6" s="137"/>
      <c r="D6" s="48"/>
      <c r="E6" s="47"/>
      <c r="F6" s="48"/>
      <c r="N6" s="49"/>
      <c r="O6" s="49"/>
      <c r="P6" s="232"/>
      <c r="Q6" s="233"/>
      <c r="R6" s="234"/>
      <c r="S6" s="36"/>
    </row>
    <row r="7" spans="1:22" s="46" customFormat="1" ht="14.25" customHeight="1" x14ac:dyDescent="0.25">
      <c r="B7" s="50"/>
      <c r="C7" s="138"/>
      <c r="D7" s="138"/>
      <c r="E7" s="138"/>
      <c r="F7" s="138"/>
      <c r="G7" s="138"/>
      <c r="H7" s="138"/>
      <c r="I7" s="138"/>
      <c r="N7" s="49"/>
      <c r="O7" s="49"/>
      <c r="P7" s="232"/>
      <c r="Q7" s="233"/>
      <c r="R7" s="234"/>
      <c r="S7" s="36"/>
    </row>
    <row r="8" spans="1:22" s="46" customFormat="1" ht="18" customHeight="1" thickBot="1" x14ac:dyDescent="0.3">
      <c r="A8" s="107" t="s">
        <v>29</v>
      </c>
      <c r="B8" s="108"/>
      <c r="C8" s="226" t="s">
        <v>97</v>
      </c>
      <c r="D8" s="226"/>
      <c r="E8" s="226"/>
      <c r="F8" s="226"/>
      <c r="G8" s="226" t="s">
        <v>92</v>
      </c>
      <c r="H8" s="226"/>
      <c r="I8" s="226"/>
      <c r="J8" s="226"/>
      <c r="K8" s="226" t="s">
        <v>98</v>
      </c>
      <c r="L8" s="226"/>
      <c r="M8" s="226"/>
      <c r="N8" s="226"/>
      <c r="O8" s="49"/>
      <c r="P8" s="232"/>
      <c r="Q8" s="233"/>
      <c r="R8" s="234"/>
      <c r="S8" s="36"/>
    </row>
    <row r="9" spans="1:22" s="46" customFormat="1" ht="45" customHeight="1" x14ac:dyDescent="0.3">
      <c r="A9" s="54"/>
      <c r="B9" s="55"/>
      <c r="C9" s="139" t="s">
        <v>113</v>
      </c>
      <c r="D9" s="140" t="s">
        <v>114</v>
      </c>
      <c r="E9" s="140" t="s">
        <v>30</v>
      </c>
      <c r="F9" s="141" t="s">
        <v>31</v>
      </c>
      <c r="G9" s="139" t="s">
        <v>113</v>
      </c>
      <c r="H9" s="140" t="s">
        <v>114</v>
      </c>
      <c r="I9" s="140" t="s">
        <v>30</v>
      </c>
      <c r="J9" s="141" t="s">
        <v>31</v>
      </c>
      <c r="K9" s="139" t="s">
        <v>113</v>
      </c>
      <c r="L9" s="140" t="s">
        <v>114</v>
      </c>
      <c r="M9" s="140" t="s">
        <v>30</v>
      </c>
      <c r="N9" s="141" t="s">
        <v>31</v>
      </c>
      <c r="O9" s="49"/>
      <c r="P9" s="232"/>
      <c r="Q9" s="233"/>
      <c r="R9" s="49"/>
      <c r="S9" s="49"/>
    </row>
    <row r="10" spans="1:22" s="144" customFormat="1" ht="27" customHeight="1" x14ac:dyDescent="0.3">
      <c r="A10" s="54" t="s">
        <v>32</v>
      </c>
      <c r="B10" s="55"/>
      <c r="C10" s="142">
        <v>10245.752872769999</v>
      </c>
      <c r="D10" s="143">
        <v>9892.1068405799997</v>
      </c>
      <c r="E10" s="143">
        <v>353.64603218999946</v>
      </c>
      <c r="F10" s="59">
        <v>3.5750324767950472</v>
      </c>
      <c r="G10" s="142">
        <v>13524.39550583</v>
      </c>
      <c r="H10" s="143">
        <v>13733.045341929999</v>
      </c>
      <c r="I10" s="143">
        <v>-208.64983609999945</v>
      </c>
      <c r="J10" s="59">
        <v>-1.5193267837174158</v>
      </c>
      <c r="K10" s="142">
        <v>23770.148378599999</v>
      </c>
      <c r="L10" s="143">
        <v>23625.152182509999</v>
      </c>
      <c r="M10" s="143">
        <v>144.99619609000001</v>
      </c>
      <c r="N10" s="59">
        <v>0.61373655911237912</v>
      </c>
      <c r="P10" s="232"/>
      <c r="Q10" s="233"/>
      <c r="R10" s="60"/>
      <c r="S10" s="60"/>
    </row>
    <row r="11" spans="1:22" s="46" customFormat="1" ht="27" customHeight="1" x14ac:dyDescent="0.25">
      <c r="A11" s="62" t="s">
        <v>6</v>
      </c>
      <c r="B11" s="62" t="s">
        <v>76</v>
      </c>
      <c r="C11" s="117">
        <v>10065.66213646</v>
      </c>
      <c r="D11" s="145">
        <v>9643.8750907600006</v>
      </c>
      <c r="E11" s="145">
        <v>421.787045699999</v>
      </c>
      <c r="F11" s="59">
        <v>4.373626179626922</v>
      </c>
      <c r="G11" s="117">
        <v>12629.411925300001</v>
      </c>
      <c r="H11" s="145">
        <v>12748.26073025</v>
      </c>
      <c r="I11" s="145">
        <v>-118.84880494999925</v>
      </c>
      <c r="J11" s="59">
        <v>-0.9322746644801998</v>
      </c>
      <c r="K11" s="117">
        <v>22695.074061760002</v>
      </c>
      <c r="L11" s="145">
        <v>22392.135821010001</v>
      </c>
      <c r="M11" s="145">
        <v>302.93824075000157</v>
      </c>
      <c r="N11" s="59">
        <v>1.352877828053195</v>
      </c>
      <c r="O11" s="49"/>
      <c r="P11" s="232"/>
      <c r="Q11" s="233"/>
      <c r="R11" s="109"/>
      <c r="S11" s="109"/>
    </row>
    <row r="12" spans="1:22" s="46" customFormat="1" ht="27" customHeight="1" x14ac:dyDescent="0.25">
      <c r="A12" s="119" t="s">
        <v>7</v>
      </c>
      <c r="B12" s="120" t="s">
        <v>105</v>
      </c>
      <c r="C12" s="117">
        <v>455.80605800000001</v>
      </c>
      <c r="D12" s="145">
        <v>420.45746635</v>
      </c>
      <c r="E12" s="145">
        <v>35.348591650000003</v>
      </c>
      <c r="F12" s="59">
        <v>8.4071742040548987</v>
      </c>
      <c r="G12" s="117">
        <v>797.76141600000005</v>
      </c>
      <c r="H12" s="145">
        <v>839.68098067999995</v>
      </c>
      <c r="I12" s="145">
        <v>-41.919564679999894</v>
      </c>
      <c r="J12" s="59">
        <v>-4.9923203745846569</v>
      </c>
      <c r="K12" s="117">
        <v>1253.5674739999999</v>
      </c>
      <c r="L12" s="145">
        <v>1260.13844703</v>
      </c>
      <c r="M12" s="145">
        <v>-6.5709730300000047</v>
      </c>
      <c r="N12" s="59">
        <v>-0.52144850000307708</v>
      </c>
      <c r="O12" s="49"/>
      <c r="P12" s="232"/>
      <c r="Q12" s="233"/>
      <c r="R12" s="109"/>
      <c r="S12" s="109"/>
    </row>
    <row r="13" spans="1:22" s="46" customFormat="1" ht="27" customHeight="1" x14ac:dyDescent="0.25">
      <c r="A13" s="62" t="s">
        <v>8</v>
      </c>
      <c r="B13" s="120" t="s">
        <v>37</v>
      </c>
      <c r="C13" s="117">
        <v>-8376.2016586000009</v>
      </c>
      <c r="D13" s="145">
        <v>-7783.2742859999998</v>
      </c>
      <c r="E13" s="145">
        <v>-592.92737260000104</v>
      </c>
      <c r="F13" s="59">
        <v>-7.6179683615482583</v>
      </c>
      <c r="G13" s="117">
        <v>-10694.07215555</v>
      </c>
      <c r="H13" s="145">
        <v>-7959.0169937299997</v>
      </c>
      <c r="I13" s="145">
        <v>-2735.0551618200006</v>
      </c>
      <c r="J13" s="59">
        <v>-34.364233220944726</v>
      </c>
      <c r="K13" s="117">
        <v>-19070.273814150001</v>
      </c>
      <c r="L13" s="145">
        <v>-15742.29127973</v>
      </c>
      <c r="M13" s="145">
        <v>-3327.9825344200017</v>
      </c>
      <c r="N13" s="59">
        <v>-21.14039484649328</v>
      </c>
      <c r="O13" s="49"/>
      <c r="P13" s="232"/>
      <c r="Q13" s="233"/>
      <c r="R13" s="109"/>
      <c r="S13" s="109"/>
    </row>
    <row r="14" spans="1:22" s="46" customFormat="1" ht="27" customHeight="1" x14ac:dyDescent="0.25">
      <c r="A14" s="119" t="s">
        <v>9</v>
      </c>
      <c r="B14" s="122" t="s">
        <v>77</v>
      </c>
      <c r="C14" s="117">
        <v>-1913.1905919200001</v>
      </c>
      <c r="D14" s="145">
        <v>-1977.2621589400001</v>
      </c>
      <c r="E14" s="145">
        <v>64.071567019999975</v>
      </c>
      <c r="F14" s="59">
        <v>3.2404184103916904</v>
      </c>
      <c r="G14" s="117">
        <v>-4114.0457430899996</v>
      </c>
      <c r="H14" s="145">
        <v>-3987.4026844999999</v>
      </c>
      <c r="I14" s="145">
        <v>-126.64305858999978</v>
      </c>
      <c r="J14" s="59">
        <v>-3.1760789819972794</v>
      </c>
      <c r="K14" s="117">
        <v>-6027.2363350099995</v>
      </c>
      <c r="L14" s="145">
        <v>-5964.6648434399995</v>
      </c>
      <c r="M14" s="145">
        <v>-62.571491570000035</v>
      </c>
      <c r="N14" s="59">
        <v>-1.0490361690450523</v>
      </c>
      <c r="O14" s="49"/>
      <c r="P14" s="232"/>
      <c r="Q14" s="233"/>
      <c r="R14" s="109"/>
      <c r="S14" s="109"/>
    </row>
    <row r="15" spans="1:22" s="147" customFormat="1" ht="27" customHeight="1" x14ac:dyDescent="0.25">
      <c r="A15" s="123" t="s">
        <v>10</v>
      </c>
      <c r="B15" s="124" t="s">
        <v>40</v>
      </c>
      <c r="C15" s="117">
        <v>232.07594394</v>
      </c>
      <c r="D15" s="146">
        <v>303.79611217000001</v>
      </c>
      <c r="E15" s="146">
        <v>-71.720168230000013</v>
      </c>
      <c r="F15" s="68">
        <v>-23.607994097655343</v>
      </c>
      <c r="G15" s="117">
        <v>-1380.9445573400001</v>
      </c>
      <c r="H15" s="146">
        <v>1641.5220327</v>
      </c>
      <c r="I15" s="146">
        <v>-3022.46659004</v>
      </c>
      <c r="J15" s="68" t="s">
        <v>118</v>
      </c>
      <c r="K15" s="117">
        <v>-1148.8686134</v>
      </c>
      <c r="L15" s="146">
        <v>1945.31814487</v>
      </c>
      <c r="M15" s="146">
        <v>-3094.1867582699997</v>
      </c>
      <c r="N15" s="68" t="s">
        <v>118</v>
      </c>
      <c r="O15" s="69"/>
      <c r="P15" s="232"/>
      <c r="Q15" s="233"/>
      <c r="R15" s="126"/>
      <c r="S15" s="126"/>
    </row>
    <row r="16" spans="1:22" s="46" customFormat="1" ht="27" customHeight="1" x14ac:dyDescent="0.25">
      <c r="A16" s="119" t="s">
        <v>11</v>
      </c>
      <c r="B16" s="62" t="s">
        <v>41</v>
      </c>
      <c r="C16" s="117">
        <v>661.08524370999999</v>
      </c>
      <c r="D16" s="145">
        <v>507.35800576999998</v>
      </c>
      <c r="E16" s="145">
        <v>153.72723794000001</v>
      </c>
      <c r="F16" s="59">
        <v>30.299558929141838</v>
      </c>
      <c r="G16" s="117">
        <v>1436.2798912600001</v>
      </c>
      <c r="H16" s="145">
        <v>1266.04944464</v>
      </c>
      <c r="I16" s="145">
        <v>170.23044662000007</v>
      </c>
      <c r="J16" s="59">
        <v>13.445797661433748</v>
      </c>
      <c r="K16" s="117">
        <v>2097.3651349700003</v>
      </c>
      <c r="L16" s="145">
        <v>1773.4074504099999</v>
      </c>
      <c r="M16" s="145">
        <v>323.95768456000042</v>
      </c>
      <c r="N16" s="59">
        <v>18.267526985132694</v>
      </c>
      <c r="O16" s="49"/>
      <c r="P16" s="232"/>
      <c r="Q16" s="233"/>
      <c r="R16" s="109"/>
      <c r="S16" s="109"/>
    </row>
    <row r="17" spans="1:19" s="46" customFormat="1" ht="27" customHeight="1" x14ac:dyDescent="0.25">
      <c r="A17" s="119" t="s">
        <v>12</v>
      </c>
      <c r="B17" s="120" t="s">
        <v>94</v>
      </c>
      <c r="C17" s="117">
        <v>25.019455189999999</v>
      </c>
      <c r="D17" s="145">
        <v>-3.6813966300000001</v>
      </c>
      <c r="E17" s="145">
        <v>28.700851819999997</v>
      </c>
      <c r="F17" s="59" t="s">
        <v>118</v>
      </c>
      <c r="G17" s="117">
        <v>-90.867339659999999</v>
      </c>
      <c r="H17" s="145">
        <v>40.063573669999997</v>
      </c>
      <c r="I17" s="145">
        <v>-130.93091333000001</v>
      </c>
      <c r="J17" s="59" t="s">
        <v>118</v>
      </c>
      <c r="K17" s="117">
        <v>-65.847884469999997</v>
      </c>
      <c r="L17" s="145">
        <v>36.382177039999995</v>
      </c>
      <c r="M17" s="145">
        <v>-102.23006150999998</v>
      </c>
      <c r="N17" s="59" t="s">
        <v>118</v>
      </c>
      <c r="O17" s="49"/>
      <c r="P17" s="232"/>
      <c r="Q17" s="233"/>
      <c r="R17" s="109"/>
      <c r="S17" s="109"/>
    </row>
    <row r="18" spans="1:19" s="46" customFormat="1" ht="27" customHeight="1" x14ac:dyDescent="0.25">
      <c r="A18" s="119" t="s">
        <v>13</v>
      </c>
      <c r="B18" s="120" t="s">
        <v>78</v>
      </c>
      <c r="C18" s="117">
        <v>7.3117764599999999</v>
      </c>
      <c r="D18" s="145">
        <v>10.950714270000001</v>
      </c>
      <c r="E18" s="145">
        <v>-3.6389378100000007</v>
      </c>
      <c r="F18" s="59">
        <v>-33.230141160463319</v>
      </c>
      <c r="G18" s="117">
        <v>-85.895369009999996</v>
      </c>
      <c r="H18" s="145">
        <v>-98.257912630000007</v>
      </c>
      <c r="I18" s="145">
        <v>12.362543620000011</v>
      </c>
      <c r="J18" s="59">
        <v>12.581728319990274</v>
      </c>
      <c r="K18" s="117">
        <v>-78.583592549999992</v>
      </c>
      <c r="L18" s="145">
        <v>-87.307198360000001</v>
      </c>
      <c r="M18" s="145">
        <v>8.7236058100000093</v>
      </c>
      <c r="N18" s="59">
        <v>9.9918517302884275</v>
      </c>
      <c r="O18" s="49"/>
      <c r="P18" s="232"/>
      <c r="Q18" s="233"/>
      <c r="R18" s="109"/>
      <c r="S18" s="109"/>
    </row>
    <row r="19" spans="1:19" s="46" customFormat="1" ht="27" customHeight="1" x14ac:dyDescent="0.25">
      <c r="A19" s="148" t="s">
        <v>14</v>
      </c>
      <c r="B19" s="128" t="s">
        <v>106</v>
      </c>
      <c r="C19" s="117">
        <v>-455.80605800000001</v>
      </c>
      <c r="D19" s="145">
        <v>-420.45746635</v>
      </c>
      <c r="E19" s="145">
        <v>-35.348591650000003</v>
      </c>
      <c r="F19" s="59">
        <v>-8.4071742040548987</v>
      </c>
      <c r="G19" s="117">
        <v>-797.76141600000005</v>
      </c>
      <c r="H19" s="145">
        <v>-839.68098067999995</v>
      </c>
      <c r="I19" s="145">
        <v>41.919564679999894</v>
      </c>
      <c r="J19" s="59">
        <v>4.9923203745846569</v>
      </c>
      <c r="K19" s="117">
        <v>-1253.5674739999999</v>
      </c>
      <c r="L19" s="146">
        <v>-1260.13844703</v>
      </c>
      <c r="M19" s="145">
        <v>6.5709730300000047</v>
      </c>
      <c r="N19" s="59">
        <v>0.52144850000307708</v>
      </c>
      <c r="O19" s="49"/>
      <c r="P19" s="232"/>
      <c r="Q19" s="233"/>
      <c r="R19" s="109"/>
      <c r="S19" s="109"/>
    </row>
    <row r="20" spans="1:19" s="147" customFormat="1" ht="27" customHeight="1" x14ac:dyDescent="0.25">
      <c r="A20" s="123" t="s">
        <v>15</v>
      </c>
      <c r="B20" s="124" t="s">
        <v>47</v>
      </c>
      <c r="C20" s="117">
        <v>237.61041736000001</v>
      </c>
      <c r="D20" s="146">
        <v>94.169857059999998</v>
      </c>
      <c r="E20" s="146">
        <v>143.44056030000002</v>
      </c>
      <c r="F20" s="68">
        <v>152.32109804372683</v>
      </c>
      <c r="G20" s="117">
        <v>461.75576659000001</v>
      </c>
      <c r="H20" s="146">
        <v>368.174125</v>
      </c>
      <c r="I20" s="146">
        <v>93.581641590000004</v>
      </c>
      <c r="J20" s="68">
        <v>25.417767093219819</v>
      </c>
      <c r="K20" s="117">
        <v>699.36618395000005</v>
      </c>
      <c r="L20" s="146">
        <v>462.34398206000003</v>
      </c>
      <c r="M20" s="146">
        <v>237.02220189000002</v>
      </c>
      <c r="N20" s="68">
        <v>51.265337300149142</v>
      </c>
      <c r="O20" s="69"/>
      <c r="P20" s="232"/>
      <c r="Q20" s="233"/>
      <c r="R20" s="71"/>
      <c r="S20" s="71"/>
    </row>
    <row r="21" spans="1:19" s="147" customFormat="1" ht="27" customHeight="1" x14ac:dyDescent="0.25">
      <c r="A21" s="149" t="s">
        <v>16</v>
      </c>
      <c r="B21" s="150" t="s">
        <v>48</v>
      </c>
      <c r="C21" s="117">
        <v>469.68636129999999</v>
      </c>
      <c r="D21" s="146">
        <v>397.96596922999998</v>
      </c>
      <c r="E21" s="146">
        <v>71.720392070000003</v>
      </c>
      <c r="F21" s="68">
        <v>18.021739951475602</v>
      </c>
      <c r="G21" s="117">
        <v>-919.18879074999995</v>
      </c>
      <c r="H21" s="146">
        <v>2009.6961577</v>
      </c>
      <c r="I21" s="146">
        <v>-2928.8849484499997</v>
      </c>
      <c r="J21" s="68" t="s">
        <v>118</v>
      </c>
      <c r="K21" s="117">
        <v>-449.50242944999997</v>
      </c>
      <c r="L21" s="146">
        <v>2407.6621269299999</v>
      </c>
      <c r="M21" s="146">
        <v>-2857.1645563799998</v>
      </c>
      <c r="N21" s="68" t="s">
        <v>118</v>
      </c>
      <c r="O21" s="69"/>
      <c r="P21" s="232"/>
      <c r="Q21" s="233"/>
      <c r="R21" s="71"/>
      <c r="S21" s="71"/>
    </row>
    <row r="22" spans="1:19" s="109" customFormat="1" ht="27" customHeight="1" x14ac:dyDescent="0.2">
      <c r="A22" s="119" t="s">
        <v>17</v>
      </c>
      <c r="B22" s="122" t="s">
        <v>103</v>
      </c>
      <c r="C22" s="117">
        <v>-63.231538350000001</v>
      </c>
      <c r="D22" s="145">
        <v>62.391225859999999</v>
      </c>
      <c r="E22" s="145">
        <v>-125.62276421</v>
      </c>
      <c r="F22" s="59" t="s">
        <v>118</v>
      </c>
      <c r="G22" s="117">
        <v>-242.12186378999999</v>
      </c>
      <c r="H22" s="145">
        <v>196.26347249</v>
      </c>
      <c r="I22" s="145">
        <v>-438.38533627999999</v>
      </c>
      <c r="J22" s="59" t="s">
        <v>118</v>
      </c>
      <c r="K22" s="117">
        <v>-305.35340214000001</v>
      </c>
      <c r="L22" s="145">
        <v>258.65469834999999</v>
      </c>
      <c r="M22" s="145">
        <v>-564.00810049000006</v>
      </c>
      <c r="N22" s="59" t="s">
        <v>118</v>
      </c>
      <c r="O22" s="60"/>
      <c r="P22" s="232"/>
      <c r="Q22" s="233"/>
      <c r="R22" s="60"/>
      <c r="S22" s="60"/>
    </row>
    <row r="23" spans="1:19" s="147" customFormat="1" ht="27" customHeight="1" x14ac:dyDescent="0.25">
      <c r="A23" s="123" t="s">
        <v>18</v>
      </c>
      <c r="B23" s="124" t="s">
        <v>52</v>
      </c>
      <c r="C23" s="117">
        <v>-109.81828752</v>
      </c>
      <c r="D23" s="146">
        <v>-77.733490889999999</v>
      </c>
      <c r="E23" s="146">
        <v>-32.08479663</v>
      </c>
      <c r="F23" s="68">
        <v>-41.275383702248654</v>
      </c>
      <c r="G23" s="117">
        <v>494.25997490999998</v>
      </c>
      <c r="H23" s="146">
        <v>-444.75835925000001</v>
      </c>
      <c r="I23" s="146">
        <v>939.01833415999999</v>
      </c>
      <c r="J23" s="68" t="s">
        <v>118</v>
      </c>
      <c r="K23" s="117">
        <v>384.44168738999997</v>
      </c>
      <c r="L23" s="146">
        <v>-522.49185014</v>
      </c>
      <c r="M23" s="146">
        <v>906.93353752999997</v>
      </c>
      <c r="N23" s="68" t="s">
        <v>118</v>
      </c>
      <c r="O23" s="69"/>
      <c r="P23" s="232"/>
      <c r="Q23" s="233"/>
      <c r="R23" s="126"/>
      <c r="S23" s="126"/>
    </row>
    <row r="24" spans="1:19" s="147" customFormat="1" ht="27" customHeight="1" x14ac:dyDescent="0.25">
      <c r="A24" s="151" t="s">
        <v>19</v>
      </c>
      <c r="B24" s="151" t="s">
        <v>53</v>
      </c>
      <c r="C24" s="117">
        <v>296.63792637</v>
      </c>
      <c r="D24" s="146">
        <v>382.62370418</v>
      </c>
      <c r="E24" s="146">
        <v>-85.985777810000002</v>
      </c>
      <c r="F24" s="68">
        <v>-22.472674032121436</v>
      </c>
      <c r="G24" s="117">
        <v>-667.05207056999996</v>
      </c>
      <c r="H24" s="146">
        <v>1761.2012709600001</v>
      </c>
      <c r="I24" s="146">
        <v>-2428.2533415299999</v>
      </c>
      <c r="J24" s="68" t="s">
        <v>118</v>
      </c>
      <c r="K24" s="117">
        <v>-370.41414419999995</v>
      </c>
      <c r="L24" s="146">
        <v>2143.8249751399999</v>
      </c>
      <c r="M24" s="146">
        <v>-2514.2391193399999</v>
      </c>
      <c r="N24" s="68" t="s">
        <v>118</v>
      </c>
      <c r="O24" s="69"/>
      <c r="P24" s="232"/>
      <c r="Q24" s="233"/>
      <c r="R24" s="126"/>
      <c r="S24" s="126"/>
    </row>
    <row r="25" spans="1:19" s="46" customFormat="1" ht="23.25" customHeight="1" x14ac:dyDescent="0.25">
      <c r="B25" s="152"/>
      <c r="C25" s="129"/>
      <c r="D25" s="129"/>
      <c r="N25" s="49"/>
      <c r="O25" s="237"/>
      <c r="P25" s="232"/>
      <c r="Q25" s="233"/>
      <c r="R25" s="33"/>
      <c r="S25" s="33"/>
    </row>
    <row r="26" spans="1:19" s="46" customFormat="1" ht="23.25" customHeight="1" x14ac:dyDescent="0.25">
      <c r="A26" s="175" t="s">
        <v>102</v>
      </c>
      <c r="B26" s="33"/>
      <c r="C26" s="129"/>
      <c r="D26" s="129"/>
      <c r="N26" s="49"/>
      <c r="O26" s="237"/>
      <c r="P26" s="232"/>
      <c r="Q26" s="233"/>
      <c r="R26" s="33"/>
      <c r="S26" s="33"/>
    </row>
    <row r="27" spans="1:19" s="46" customFormat="1" x14ac:dyDescent="0.25">
      <c r="A27" s="130" t="s">
        <v>104</v>
      </c>
      <c r="N27" s="49"/>
      <c r="O27" s="49"/>
      <c r="P27" s="33"/>
      <c r="Q27" s="31"/>
      <c r="R27" s="33"/>
      <c r="S27" s="33"/>
    </row>
    <row r="28" spans="1:19" s="49" customFormat="1" ht="18" x14ac:dyDescent="0.25">
      <c r="A28" s="46"/>
      <c r="C28" s="153"/>
      <c r="D28" s="154"/>
      <c r="E28" s="154"/>
      <c r="F28" s="155"/>
      <c r="P28" s="31"/>
      <c r="Q28" s="31"/>
      <c r="R28" s="31"/>
      <c r="S28" s="31"/>
    </row>
    <row r="29" spans="1:19" s="49" customFormat="1" x14ac:dyDescent="0.25">
      <c r="P29" s="31"/>
      <c r="Q29" s="31"/>
      <c r="R29" s="31"/>
      <c r="S29" s="31"/>
    </row>
    <row r="30" spans="1:19" s="31" customFormat="1" x14ac:dyDescent="0.25">
      <c r="A30" s="49"/>
      <c r="B30" s="156"/>
    </row>
    <row r="31" spans="1:19" s="31" customFormat="1" x14ac:dyDescent="0.25">
      <c r="B31" s="156"/>
    </row>
    <row r="32" spans="1:19" s="31" customFormat="1" x14ac:dyDescent="0.25">
      <c r="B32" s="156"/>
    </row>
    <row r="33" spans="1:6" s="31" customFormat="1" ht="18" x14ac:dyDescent="0.25">
      <c r="B33" s="156"/>
      <c r="C33" s="153"/>
      <c r="D33" s="154"/>
      <c r="E33" s="154"/>
      <c r="F33" s="155"/>
    </row>
    <row r="34" spans="1:6" s="31" customFormat="1" x14ac:dyDescent="0.25">
      <c r="B34" s="156"/>
    </row>
    <row r="35" spans="1:6" x14ac:dyDescent="0.25">
      <c r="A35" s="31"/>
    </row>
    <row r="50" spans="6:10" x14ac:dyDescent="0.25">
      <c r="F50" s="158"/>
      <c r="J50" s="158"/>
    </row>
    <row r="51" spans="6:10" x14ac:dyDescent="0.25">
      <c r="F51" s="158"/>
      <c r="J51" s="158"/>
    </row>
    <row r="52" spans="6:10" x14ac:dyDescent="0.25">
      <c r="F52" s="158"/>
      <c r="J52" s="158"/>
    </row>
    <row r="53" spans="6:10" x14ac:dyDescent="0.25">
      <c r="F53" s="158"/>
      <c r="J53" s="158"/>
    </row>
    <row r="54" spans="6:10" x14ac:dyDescent="0.25">
      <c r="F54" s="158"/>
      <c r="J54" s="158"/>
    </row>
    <row r="55" spans="6:10" x14ac:dyDescent="0.25">
      <c r="F55" s="158"/>
      <c r="J55" s="158"/>
    </row>
    <row r="56" spans="6:10" x14ac:dyDescent="0.25">
      <c r="F56" s="158"/>
      <c r="J56" s="158"/>
    </row>
    <row r="57" spans="6:10" x14ac:dyDescent="0.25">
      <c r="F57" s="158"/>
      <c r="J57" s="158"/>
    </row>
    <row r="58" spans="6:10" x14ac:dyDescent="0.25">
      <c r="F58" s="158"/>
      <c r="J58" s="158"/>
    </row>
    <row r="59" spans="6:10" x14ac:dyDescent="0.25">
      <c r="F59" s="158"/>
      <c r="J59" s="158"/>
    </row>
    <row r="60" spans="6:10" x14ac:dyDescent="0.25">
      <c r="F60" s="158"/>
      <c r="J60" s="158"/>
    </row>
    <row r="61" spans="6:10" x14ac:dyDescent="0.25">
      <c r="F61" s="158"/>
    </row>
    <row r="62" spans="6:10" x14ac:dyDescent="0.25">
      <c r="F62" s="158"/>
    </row>
    <row r="63" spans="6:10" x14ac:dyDescent="0.25">
      <c r="F63" s="158"/>
    </row>
  </sheetData>
  <mergeCells count="7">
    <mergeCell ref="P1:P26"/>
    <mergeCell ref="Q1:Q26"/>
    <mergeCell ref="R1:R8"/>
    <mergeCell ref="C8:F8"/>
    <mergeCell ref="G8:J8"/>
    <mergeCell ref="K8:N8"/>
    <mergeCell ref="O25:O26"/>
  </mergeCells>
  <pageMargins left="0.6692913385826772" right="0.39370078740157483" top="0.39370078740157483" bottom="0.78740157480314965" header="0.19685039370078741" footer="0.31496062992125984"/>
  <pageSetup paperSize="9" scale="61" orientation="landscape" r:id="rId1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274"/>
    <pageSetUpPr fitToPage="1"/>
  </sheetPr>
  <dimension ref="A1:V29"/>
  <sheetViews>
    <sheetView showGridLines="0" zoomScale="70" zoomScaleNormal="70" zoomScaleSheetLayoutView="70" workbookViewId="0">
      <selection activeCell="I25" sqref="I25"/>
    </sheetView>
  </sheetViews>
  <sheetFormatPr baseColWidth="10" defaultColWidth="13.28515625" defaultRowHeight="15" x14ac:dyDescent="0.25"/>
  <cols>
    <col min="1" max="1" width="6" style="33" customWidth="1"/>
    <col min="2" max="2" width="63.42578125" style="157" customWidth="1"/>
    <col min="3" max="4" width="13.7109375" style="33" customWidth="1"/>
    <col min="5" max="6" width="15.7109375" style="33" customWidth="1"/>
    <col min="7" max="8" width="13.7109375" style="33" customWidth="1"/>
    <col min="9" max="10" width="15.7109375" style="33" customWidth="1"/>
    <col min="11" max="12" width="13.7109375" style="33" customWidth="1"/>
    <col min="13" max="13" width="15.7109375" style="33" customWidth="1"/>
    <col min="14" max="14" width="15.7109375" style="31" customWidth="1"/>
    <col min="15" max="15" width="6.42578125" style="31" customWidth="1"/>
    <col min="16" max="16" width="5.7109375" style="33" customWidth="1"/>
    <col min="17" max="17" width="6.28515625" style="31" customWidth="1"/>
    <col min="18" max="18" width="3.7109375" style="33" customWidth="1"/>
    <col min="19" max="19" width="3.140625" style="33" customWidth="1"/>
    <col min="20" max="16384" width="13.28515625" style="33"/>
  </cols>
  <sheetData>
    <row r="1" spans="1:22" ht="18" customHeight="1" x14ac:dyDescent="0.25">
      <c r="B1" s="33"/>
      <c r="N1" s="33"/>
      <c r="O1" s="33"/>
      <c r="P1" s="232" t="s">
        <v>120</v>
      </c>
      <c r="Q1" s="233" t="s">
        <v>69</v>
      </c>
      <c r="R1" s="234" t="s">
        <v>27</v>
      </c>
      <c r="S1" s="36"/>
      <c r="T1" s="131"/>
      <c r="U1" s="132"/>
      <c r="V1" s="132"/>
    </row>
    <row r="2" spans="1:22" ht="15" customHeight="1" x14ac:dyDescent="0.25">
      <c r="A2" s="33" t="s">
        <v>27</v>
      </c>
      <c r="B2" s="33"/>
      <c r="N2" s="33"/>
      <c r="O2" s="33"/>
      <c r="P2" s="232"/>
      <c r="Q2" s="233"/>
      <c r="R2" s="234"/>
      <c r="S2" s="36"/>
      <c r="T2" s="131"/>
      <c r="U2" s="132"/>
      <c r="V2" s="132"/>
    </row>
    <row r="3" spans="1:22" s="31" customFormat="1" ht="31.8" x14ac:dyDescent="0.45">
      <c r="A3" s="38" t="s">
        <v>100</v>
      </c>
      <c r="P3" s="232"/>
      <c r="Q3" s="233"/>
      <c r="R3" s="234"/>
      <c r="S3" s="36"/>
      <c r="T3" s="133"/>
      <c r="U3" s="134"/>
      <c r="V3" s="134"/>
    </row>
    <row r="4" spans="1:22" s="42" customFormat="1" ht="28.2" thickBot="1" x14ac:dyDescent="0.5">
      <c r="A4" s="40" t="s">
        <v>120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P4" s="232"/>
      <c r="Q4" s="233"/>
      <c r="R4" s="234"/>
      <c r="S4" s="36"/>
      <c r="T4" s="135"/>
      <c r="U4" s="136"/>
      <c r="V4" s="136"/>
    </row>
    <row r="5" spans="1:22" s="46" customFormat="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49"/>
      <c r="P5" s="232"/>
      <c r="Q5" s="233"/>
      <c r="R5" s="234"/>
      <c r="S5" s="36"/>
    </row>
    <row r="6" spans="1:22" s="46" customFormat="1" ht="15.6" x14ac:dyDescent="0.3">
      <c r="A6" s="137"/>
      <c r="D6" s="48"/>
      <c r="E6" s="47"/>
      <c r="F6" s="48"/>
      <c r="N6" s="49"/>
      <c r="O6" s="49"/>
      <c r="P6" s="232"/>
      <c r="Q6" s="233"/>
      <c r="R6" s="234"/>
      <c r="S6" s="36"/>
    </row>
    <row r="7" spans="1:22" s="46" customFormat="1" ht="14.25" customHeight="1" x14ac:dyDescent="0.25">
      <c r="B7" s="50"/>
      <c r="C7" s="138"/>
      <c r="D7" s="138"/>
      <c r="E7" s="138"/>
      <c r="G7" s="138"/>
      <c r="H7" s="138"/>
      <c r="I7" s="138"/>
      <c r="N7" s="49"/>
      <c r="O7" s="49"/>
      <c r="P7" s="232"/>
      <c r="Q7" s="233"/>
      <c r="R7" s="234"/>
      <c r="S7" s="36"/>
    </row>
    <row r="8" spans="1:22" s="46" customFormat="1" ht="18" customHeight="1" thickBot="1" x14ac:dyDescent="0.3">
      <c r="A8" s="107" t="s">
        <v>29</v>
      </c>
      <c r="B8" s="108"/>
      <c r="C8" s="226" t="s">
        <v>97</v>
      </c>
      <c r="D8" s="226"/>
      <c r="E8" s="226"/>
      <c r="F8" s="226"/>
      <c r="G8" s="226" t="s">
        <v>92</v>
      </c>
      <c r="H8" s="226"/>
      <c r="I8" s="226"/>
      <c r="J8" s="226"/>
      <c r="K8" s="226" t="s">
        <v>93</v>
      </c>
      <c r="L8" s="226"/>
      <c r="M8" s="226"/>
      <c r="N8" s="226"/>
      <c r="O8" s="49"/>
      <c r="P8" s="232"/>
      <c r="Q8" s="233"/>
      <c r="R8" s="234"/>
      <c r="S8" s="36"/>
    </row>
    <row r="9" spans="1:22" s="46" customFormat="1" ht="45" customHeight="1" x14ac:dyDescent="0.3">
      <c r="A9" s="54"/>
      <c r="B9" s="55"/>
      <c r="C9" s="139" t="s">
        <v>115</v>
      </c>
      <c r="D9" s="140" t="s">
        <v>116</v>
      </c>
      <c r="E9" s="140" t="s">
        <v>30</v>
      </c>
      <c r="F9" s="141" t="s">
        <v>31</v>
      </c>
      <c r="G9" s="139" t="s">
        <v>115</v>
      </c>
      <c r="H9" s="140" t="s">
        <v>116</v>
      </c>
      <c r="I9" s="140" t="s">
        <v>30</v>
      </c>
      <c r="J9" s="141" t="s">
        <v>31</v>
      </c>
      <c r="K9" s="139" t="s">
        <v>115</v>
      </c>
      <c r="L9" s="140" t="s">
        <v>116</v>
      </c>
      <c r="M9" s="140" t="s">
        <v>30</v>
      </c>
      <c r="N9" s="141" t="s">
        <v>31</v>
      </c>
      <c r="O9" s="49"/>
      <c r="P9" s="232"/>
      <c r="Q9" s="233"/>
      <c r="R9" s="49"/>
      <c r="S9" s="49"/>
    </row>
    <row r="10" spans="1:22" s="144" customFormat="1" ht="27" customHeight="1" x14ac:dyDescent="0.3">
      <c r="A10" s="54" t="s">
        <v>32</v>
      </c>
      <c r="B10" s="55"/>
      <c r="C10" s="142">
        <v>3322.1260186899999</v>
      </c>
      <c r="D10" s="143">
        <v>3563.45980998</v>
      </c>
      <c r="E10" s="143">
        <v>-241.33379129000014</v>
      </c>
      <c r="F10" s="59">
        <v>-6.7724572230086304</v>
      </c>
      <c r="G10" s="142">
        <v>4742.93758437</v>
      </c>
      <c r="H10" s="143">
        <v>4615.95691523</v>
      </c>
      <c r="I10" s="143">
        <v>126.98066913999992</v>
      </c>
      <c r="J10" s="59">
        <v>2.7509067236099369</v>
      </c>
      <c r="K10" s="142">
        <v>8065.0636030599999</v>
      </c>
      <c r="L10" s="143">
        <v>8179.4167252099996</v>
      </c>
      <c r="M10" s="143">
        <v>-114.35312214999976</v>
      </c>
      <c r="N10" s="59">
        <v>-1.3980596171063022</v>
      </c>
      <c r="P10" s="232"/>
      <c r="Q10" s="233"/>
      <c r="R10" s="60"/>
      <c r="S10" s="60"/>
    </row>
    <row r="11" spans="1:22" s="46" customFormat="1" ht="27" customHeight="1" x14ac:dyDescent="0.25">
      <c r="A11" s="62" t="s">
        <v>6</v>
      </c>
      <c r="B11" s="62" t="s">
        <v>76</v>
      </c>
      <c r="C11" s="117">
        <v>3232.3516591500002</v>
      </c>
      <c r="D11" s="145">
        <v>3460.33590486</v>
      </c>
      <c r="E11" s="145">
        <v>-227.98424570999987</v>
      </c>
      <c r="F11" s="59">
        <v>-6.5885004224531709</v>
      </c>
      <c r="G11" s="117">
        <v>4218.7650283100002</v>
      </c>
      <c r="H11" s="145">
        <v>4213.6199031200003</v>
      </c>
      <c r="I11" s="145">
        <v>5.1451251899998169</v>
      </c>
      <c r="J11" s="59">
        <v>0.12210700794796601</v>
      </c>
      <c r="K11" s="117">
        <v>7451.1166874600003</v>
      </c>
      <c r="L11" s="145">
        <v>7673.9558079800008</v>
      </c>
      <c r="M11" s="145">
        <v>-222.83912052000051</v>
      </c>
      <c r="N11" s="59">
        <v>-2.90383637977527</v>
      </c>
      <c r="O11" s="49"/>
      <c r="P11" s="232"/>
      <c r="Q11" s="233"/>
      <c r="R11" s="109"/>
      <c r="S11" s="109"/>
    </row>
    <row r="12" spans="1:22" s="46" customFormat="1" ht="27" customHeight="1" x14ac:dyDescent="0.25">
      <c r="A12" s="119" t="s">
        <v>7</v>
      </c>
      <c r="B12" s="120" t="s">
        <v>105</v>
      </c>
      <c r="C12" s="117">
        <v>142.50276099999999</v>
      </c>
      <c r="D12" s="145">
        <v>146.29156599999999</v>
      </c>
      <c r="E12" s="145">
        <v>-3.7888049999999964</v>
      </c>
      <c r="F12" s="59">
        <v>-2.589899816917673</v>
      </c>
      <c r="G12" s="117">
        <v>265.16132099999999</v>
      </c>
      <c r="H12" s="145">
        <v>279.06036899999998</v>
      </c>
      <c r="I12" s="145">
        <v>-13.899047999999993</v>
      </c>
      <c r="J12" s="59">
        <v>-4.9806599374202047</v>
      </c>
      <c r="K12" s="117">
        <v>407.66408200000001</v>
      </c>
      <c r="L12" s="145">
        <v>425.35193499999997</v>
      </c>
      <c r="M12" s="145">
        <v>-17.687852999999961</v>
      </c>
      <c r="N12" s="59">
        <v>-4.1584042635188583</v>
      </c>
      <c r="O12" s="49"/>
      <c r="P12" s="232"/>
      <c r="Q12" s="233"/>
      <c r="R12" s="109"/>
      <c r="S12" s="109"/>
    </row>
    <row r="13" spans="1:22" s="46" customFormat="1" ht="27" customHeight="1" x14ac:dyDescent="0.25">
      <c r="A13" s="62" t="s">
        <v>8</v>
      </c>
      <c r="B13" s="120" t="s">
        <v>37</v>
      </c>
      <c r="C13" s="117">
        <v>-2698.5016799300001</v>
      </c>
      <c r="D13" s="145">
        <v>-2723.8340715099998</v>
      </c>
      <c r="E13" s="145">
        <v>25.332391579999694</v>
      </c>
      <c r="F13" s="59">
        <v>0.93002697355776476</v>
      </c>
      <c r="G13" s="117">
        <v>-5448.3642620999999</v>
      </c>
      <c r="H13" s="145">
        <v>-2608.2088672899999</v>
      </c>
      <c r="I13" s="145">
        <v>-2840.15539481</v>
      </c>
      <c r="J13" s="59">
        <v>-108.89294298585061</v>
      </c>
      <c r="K13" s="117">
        <v>-8146.86594203</v>
      </c>
      <c r="L13" s="145">
        <v>-5332.0429387999993</v>
      </c>
      <c r="M13" s="145">
        <v>-2814.8230032300007</v>
      </c>
      <c r="N13" s="59">
        <v>-52.790703967276933</v>
      </c>
      <c r="O13" s="49"/>
      <c r="P13" s="232"/>
      <c r="Q13" s="233"/>
      <c r="R13" s="109"/>
      <c r="S13" s="109"/>
    </row>
    <row r="14" spans="1:22" s="46" customFormat="1" ht="27" customHeight="1" x14ac:dyDescent="0.25">
      <c r="A14" s="119" t="s">
        <v>9</v>
      </c>
      <c r="B14" s="122" t="s">
        <v>77</v>
      </c>
      <c r="C14" s="117">
        <v>-653.02408538999998</v>
      </c>
      <c r="D14" s="145">
        <v>-721.98714546999997</v>
      </c>
      <c r="E14" s="145">
        <v>68.963060079999991</v>
      </c>
      <c r="F14" s="59">
        <v>9.5518404327138455</v>
      </c>
      <c r="G14" s="117">
        <v>-1341.2267887099999</v>
      </c>
      <c r="H14" s="145">
        <v>-1287.41987453</v>
      </c>
      <c r="I14" s="145">
        <v>-53.806914179999922</v>
      </c>
      <c r="J14" s="59">
        <v>-4.1794379009135056</v>
      </c>
      <c r="K14" s="117">
        <v>-1994.2508740999999</v>
      </c>
      <c r="L14" s="145">
        <v>-2009.4070200000001</v>
      </c>
      <c r="M14" s="145">
        <v>15.156145900000183</v>
      </c>
      <c r="N14" s="59">
        <v>0.75425962730040541</v>
      </c>
      <c r="O14" s="49"/>
      <c r="P14" s="232"/>
      <c r="Q14" s="233"/>
      <c r="R14" s="109"/>
      <c r="S14" s="109"/>
    </row>
    <row r="15" spans="1:22" s="147" customFormat="1" ht="27" customHeight="1" x14ac:dyDescent="0.25">
      <c r="A15" s="123" t="s">
        <v>10</v>
      </c>
      <c r="B15" s="124" t="s">
        <v>40</v>
      </c>
      <c r="C15" s="117">
        <v>23.328654830000001</v>
      </c>
      <c r="D15" s="146">
        <v>160.80625388000001</v>
      </c>
      <c r="E15" s="146">
        <v>-137.47759905000001</v>
      </c>
      <c r="F15" s="68">
        <v>-85.492694303165123</v>
      </c>
      <c r="G15" s="117">
        <v>-2305.6647014999999</v>
      </c>
      <c r="H15" s="146">
        <v>597.05153029999997</v>
      </c>
      <c r="I15" s="146">
        <v>-2902.7162318000001</v>
      </c>
      <c r="J15" s="68" t="s">
        <v>118</v>
      </c>
      <c r="K15" s="117">
        <v>-2282.3360466700001</v>
      </c>
      <c r="L15" s="146">
        <v>757.85778417999995</v>
      </c>
      <c r="M15" s="146">
        <v>-3040.1938308500003</v>
      </c>
      <c r="N15" s="68" t="s">
        <v>118</v>
      </c>
      <c r="O15" s="69"/>
      <c r="P15" s="232"/>
      <c r="Q15" s="233"/>
      <c r="R15" s="126"/>
      <c r="S15" s="126"/>
    </row>
    <row r="16" spans="1:22" s="46" customFormat="1" ht="27" customHeight="1" x14ac:dyDescent="0.25">
      <c r="A16" s="119" t="s">
        <v>11</v>
      </c>
      <c r="B16" s="62" t="s">
        <v>41</v>
      </c>
      <c r="C16" s="117">
        <v>208.46899113000001</v>
      </c>
      <c r="D16" s="145">
        <v>172.36574447000001</v>
      </c>
      <c r="E16" s="145">
        <v>36.103246659999996</v>
      </c>
      <c r="F16" s="59">
        <v>20.945720259563355</v>
      </c>
      <c r="G16" s="117">
        <v>479.32113134000002</v>
      </c>
      <c r="H16" s="145">
        <v>411.11412159999998</v>
      </c>
      <c r="I16" s="145">
        <v>68.207009740000046</v>
      </c>
      <c r="J16" s="59">
        <v>16.590772769990895</v>
      </c>
      <c r="K16" s="117">
        <v>687.79012247000003</v>
      </c>
      <c r="L16" s="145">
        <v>583.47986606999996</v>
      </c>
      <c r="M16" s="145">
        <v>104.31025640000007</v>
      </c>
      <c r="N16" s="59">
        <v>17.877267488692745</v>
      </c>
      <c r="O16" s="49"/>
      <c r="P16" s="232"/>
      <c r="Q16" s="233"/>
      <c r="R16" s="109"/>
      <c r="S16" s="109"/>
    </row>
    <row r="17" spans="1:19" s="46" customFormat="1" ht="27" customHeight="1" x14ac:dyDescent="0.25">
      <c r="A17" s="119" t="s">
        <v>12</v>
      </c>
      <c r="B17" s="120" t="s">
        <v>94</v>
      </c>
      <c r="C17" s="117">
        <v>13.03863273</v>
      </c>
      <c r="D17" s="145">
        <v>-4.7434681699999999</v>
      </c>
      <c r="E17" s="145">
        <v>17.7821009</v>
      </c>
      <c r="F17" s="59" t="s">
        <v>118</v>
      </c>
      <c r="G17" s="117">
        <v>2.26762613</v>
      </c>
      <c r="H17" s="145">
        <v>2.56728326</v>
      </c>
      <c r="I17" s="145">
        <v>-0.29965712999999994</v>
      </c>
      <c r="J17" s="59">
        <v>-11.672149102861361</v>
      </c>
      <c r="K17" s="117">
        <v>15.30625886</v>
      </c>
      <c r="L17" s="145">
        <v>-2.1761849099999999</v>
      </c>
      <c r="M17" s="145">
        <v>17.48244377</v>
      </c>
      <c r="N17" s="59" t="s">
        <v>118</v>
      </c>
      <c r="O17" s="49"/>
      <c r="P17" s="232"/>
      <c r="Q17" s="233"/>
      <c r="R17" s="109"/>
      <c r="S17" s="109"/>
    </row>
    <row r="18" spans="1:19" s="46" customFormat="1" ht="27" customHeight="1" x14ac:dyDescent="0.25">
      <c r="A18" s="119" t="s">
        <v>13</v>
      </c>
      <c r="B18" s="120" t="s">
        <v>78</v>
      </c>
      <c r="C18" s="117">
        <v>-0.75804145999999994</v>
      </c>
      <c r="D18" s="145">
        <v>1.8880671</v>
      </c>
      <c r="E18" s="145">
        <v>-2.6461085600000001</v>
      </c>
      <c r="F18" s="59" t="s">
        <v>118</v>
      </c>
      <c r="G18" s="117">
        <v>-40.880467639999999</v>
      </c>
      <c r="H18" s="145">
        <v>-26.497436570000001</v>
      </c>
      <c r="I18" s="145">
        <v>-14.383031069999998</v>
      </c>
      <c r="J18" s="59">
        <v>-54.280839703129047</v>
      </c>
      <c r="K18" s="117">
        <v>-41.6385091</v>
      </c>
      <c r="L18" s="145">
        <v>-24.609369470000001</v>
      </c>
      <c r="M18" s="145">
        <v>-17.02913963</v>
      </c>
      <c r="N18" s="59">
        <v>-69.197789284115288</v>
      </c>
      <c r="O18" s="49"/>
      <c r="P18" s="232"/>
      <c r="Q18" s="233"/>
      <c r="R18" s="109"/>
      <c r="S18" s="109"/>
    </row>
    <row r="19" spans="1:19" s="46" customFormat="1" ht="27" customHeight="1" x14ac:dyDescent="0.25">
      <c r="A19" s="148" t="s">
        <v>14</v>
      </c>
      <c r="B19" s="128" t="s">
        <v>106</v>
      </c>
      <c r="C19" s="117">
        <v>-142.50276099999999</v>
      </c>
      <c r="D19" s="145">
        <v>-146.29156599999999</v>
      </c>
      <c r="E19" s="145">
        <v>3.7888049999999964</v>
      </c>
      <c r="F19" s="59">
        <v>2.589899816917673</v>
      </c>
      <c r="G19" s="117">
        <v>-265.16132099999999</v>
      </c>
      <c r="H19" s="145">
        <v>-279.06036899999998</v>
      </c>
      <c r="I19" s="145">
        <v>13.899047999999993</v>
      </c>
      <c r="J19" s="59">
        <v>4.9806599374202047</v>
      </c>
      <c r="K19" s="117">
        <v>-407.66408200000001</v>
      </c>
      <c r="L19" s="146">
        <v>-425.35193499999997</v>
      </c>
      <c r="M19" s="145">
        <v>17.687852999999961</v>
      </c>
      <c r="N19" s="59">
        <v>4.1584042635188583</v>
      </c>
      <c r="O19" s="49"/>
      <c r="P19" s="232"/>
      <c r="Q19" s="233"/>
      <c r="R19" s="109"/>
      <c r="S19" s="109"/>
    </row>
    <row r="20" spans="1:19" s="147" customFormat="1" ht="27" customHeight="1" x14ac:dyDescent="0.25">
      <c r="A20" s="123" t="s">
        <v>15</v>
      </c>
      <c r="B20" s="124" t="s">
        <v>47</v>
      </c>
      <c r="C20" s="117">
        <v>78.246821400000002</v>
      </c>
      <c r="D20" s="146">
        <v>23.2187774</v>
      </c>
      <c r="E20" s="146">
        <v>55.028044000000001</v>
      </c>
      <c r="F20" s="68">
        <v>236.99802557218192</v>
      </c>
      <c r="G20" s="117">
        <v>175.54696883</v>
      </c>
      <c r="H20" s="146">
        <v>108.12359929</v>
      </c>
      <c r="I20" s="146">
        <v>67.423369539999996</v>
      </c>
      <c r="J20" s="68">
        <v>62.357681378292561</v>
      </c>
      <c r="K20" s="117">
        <v>253.79379023000001</v>
      </c>
      <c r="L20" s="146">
        <v>131.34237669000001</v>
      </c>
      <c r="M20" s="146">
        <v>122.45141354</v>
      </c>
      <c r="N20" s="68">
        <v>93.230697225020648</v>
      </c>
      <c r="O20" s="69"/>
      <c r="P20" s="232"/>
      <c r="Q20" s="233"/>
      <c r="R20" s="71"/>
      <c r="S20" s="71"/>
    </row>
    <row r="21" spans="1:19" s="147" customFormat="1" ht="27" customHeight="1" x14ac:dyDescent="0.25">
      <c r="A21" s="149" t="s">
        <v>16</v>
      </c>
      <c r="B21" s="150" t="s">
        <v>48</v>
      </c>
      <c r="C21" s="117">
        <v>101.57547623000001</v>
      </c>
      <c r="D21" s="146">
        <v>184.02503128000001</v>
      </c>
      <c r="E21" s="146">
        <v>-82.449555050000001</v>
      </c>
      <c r="F21" s="68">
        <v>-44.803445746763849</v>
      </c>
      <c r="G21" s="117">
        <v>-2130.1177326699999</v>
      </c>
      <c r="H21" s="146">
        <v>705.17512958999998</v>
      </c>
      <c r="I21" s="146">
        <v>-2835.2928622599998</v>
      </c>
      <c r="J21" s="68" t="s">
        <v>118</v>
      </c>
      <c r="K21" s="117">
        <v>-2028.5422564399998</v>
      </c>
      <c r="L21" s="146">
        <v>889.20016086999999</v>
      </c>
      <c r="M21" s="146">
        <v>-2917.7424173099998</v>
      </c>
      <c r="N21" s="68" t="s">
        <v>118</v>
      </c>
      <c r="O21" s="69"/>
      <c r="P21" s="232"/>
      <c r="Q21" s="233"/>
      <c r="R21" s="71"/>
      <c r="S21" s="71"/>
    </row>
    <row r="22" spans="1:19" s="109" customFormat="1" ht="27" customHeight="1" x14ac:dyDescent="0.2">
      <c r="A22" s="119" t="s">
        <v>17</v>
      </c>
      <c r="B22" s="122" t="s">
        <v>103</v>
      </c>
      <c r="C22" s="117">
        <v>-21.053420769999999</v>
      </c>
      <c r="D22" s="145">
        <v>3.0347920099999999</v>
      </c>
      <c r="E22" s="145">
        <v>-24.088212779999999</v>
      </c>
      <c r="F22" s="59" t="s">
        <v>118</v>
      </c>
      <c r="G22" s="117">
        <v>-66.120393820000004</v>
      </c>
      <c r="H22" s="145">
        <v>-4.7417844300000001</v>
      </c>
      <c r="I22" s="145">
        <v>-61.378609390000001</v>
      </c>
      <c r="J22" s="59" t="s">
        <v>122</v>
      </c>
      <c r="K22" s="117">
        <v>-87.173814590000006</v>
      </c>
      <c r="L22" s="145">
        <v>-1.7069924200000002</v>
      </c>
      <c r="M22" s="145">
        <v>-85.46682217</v>
      </c>
      <c r="N22" s="59" t="s">
        <v>122</v>
      </c>
      <c r="O22" s="60"/>
      <c r="P22" s="232"/>
      <c r="Q22" s="233"/>
      <c r="R22" s="60"/>
      <c r="S22" s="60"/>
    </row>
    <row r="23" spans="1:19" s="147" customFormat="1" ht="27" customHeight="1" x14ac:dyDescent="0.25">
      <c r="A23" s="123" t="s">
        <v>18</v>
      </c>
      <c r="B23" s="124" t="s">
        <v>52</v>
      </c>
      <c r="C23" s="117">
        <v>-21.169444769999998</v>
      </c>
      <c r="D23" s="146">
        <v>-41.438844369999998</v>
      </c>
      <c r="E23" s="146">
        <v>20.2693996</v>
      </c>
      <c r="F23" s="68">
        <v>48.914007878738538</v>
      </c>
      <c r="G23" s="117">
        <v>671.45339276000004</v>
      </c>
      <c r="H23" s="146">
        <v>-142.39808735</v>
      </c>
      <c r="I23" s="146">
        <v>813.85148011000001</v>
      </c>
      <c r="J23" s="68" t="s">
        <v>118</v>
      </c>
      <c r="K23" s="117">
        <v>650.28394799</v>
      </c>
      <c r="L23" s="146">
        <v>-183.83693172</v>
      </c>
      <c r="M23" s="146">
        <v>834.12087971000005</v>
      </c>
      <c r="N23" s="68" t="s">
        <v>118</v>
      </c>
      <c r="O23" s="69"/>
      <c r="P23" s="232"/>
      <c r="Q23" s="233"/>
      <c r="R23" s="126"/>
      <c r="S23" s="126"/>
    </row>
    <row r="24" spans="1:19" s="147" customFormat="1" ht="27" customHeight="1" x14ac:dyDescent="0.25">
      <c r="A24" s="151" t="s">
        <v>19</v>
      </c>
      <c r="B24" s="151" t="s">
        <v>53</v>
      </c>
      <c r="C24" s="117">
        <v>59.354001660000002</v>
      </c>
      <c r="D24" s="146">
        <v>145.62097892</v>
      </c>
      <c r="E24" s="146">
        <v>-86.266977260000004</v>
      </c>
      <c r="F24" s="68">
        <v>-59.240761804926898</v>
      </c>
      <c r="G24" s="117">
        <v>-1524.7861247000001</v>
      </c>
      <c r="H24" s="146">
        <v>558.03525780999996</v>
      </c>
      <c r="I24" s="146">
        <v>-2082.8213825100001</v>
      </c>
      <c r="J24" s="68" t="s">
        <v>118</v>
      </c>
      <c r="K24" s="117">
        <v>-1465.4321230400001</v>
      </c>
      <c r="L24" s="146">
        <v>703.65623672999993</v>
      </c>
      <c r="M24" s="146">
        <v>-2169.0883597699999</v>
      </c>
      <c r="N24" s="68" t="s">
        <v>118</v>
      </c>
      <c r="O24" s="69"/>
      <c r="P24" s="232"/>
      <c r="Q24" s="233"/>
      <c r="R24" s="126"/>
      <c r="S24" s="126"/>
    </row>
    <row r="25" spans="1:19" s="46" customFormat="1" ht="23.25" customHeight="1" x14ac:dyDescent="0.25">
      <c r="A25" s="152"/>
      <c r="B25" s="152"/>
      <c r="C25" s="129"/>
      <c r="D25" s="129"/>
      <c r="N25" s="49"/>
      <c r="O25" s="237"/>
      <c r="P25" s="232"/>
      <c r="Q25" s="233"/>
      <c r="R25" s="33"/>
      <c r="S25" s="33"/>
    </row>
    <row r="26" spans="1:19" s="46" customFormat="1" ht="23.25" customHeight="1" x14ac:dyDescent="0.25">
      <c r="A26" s="175" t="s">
        <v>102</v>
      </c>
      <c r="B26" s="33"/>
      <c r="C26" s="129"/>
      <c r="D26" s="129"/>
      <c r="N26" s="49"/>
      <c r="O26" s="237"/>
      <c r="P26" s="232"/>
      <c r="Q26" s="233"/>
      <c r="R26" s="33"/>
      <c r="S26" s="33"/>
    </row>
    <row r="27" spans="1:19" s="46" customFormat="1" x14ac:dyDescent="0.25">
      <c r="A27" s="130" t="s">
        <v>104</v>
      </c>
      <c r="N27" s="49"/>
      <c r="O27" s="49"/>
      <c r="P27" s="33"/>
      <c r="Q27" s="31"/>
      <c r="R27" s="33"/>
      <c r="S27" s="33"/>
    </row>
    <row r="28" spans="1:19" s="46" customFormat="1" x14ac:dyDescent="0.25">
      <c r="N28" s="49"/>
      <c r="O28" s="49"/>
      <c r="P28" s="33"/>
      <c r="Q28" s="31"/>
      <c r="R28" s="33"/>
      <c r="S28" s="33"/>
    </row>
    <row r="29" spans="1:19" s="46" customFormat="1" x14ac:dyDescent="0.25">
      <c r="N29" s="49"/>
      <c r="O29" s="49"/>
      <c r="P29" s="33"/>
      <c r="Q29" s="31"/>
      <c r="R29" s="33"/>
      <c r="S29" s="33"/>
    </row>
  </sheetData>
  <mergeCells count="7">
    <mergeCell ref="P1:P26"/>
    <mergeCell ref="Q1:Q26"/>
    <mergeCell ref="R1:R8"/>
    <mergeCell ref="C8:F8"/>
    <mergeCell ref="G8:J8"/>
    <mergeCell ref="K8:N8"/>
    <mergeCell ref="O25:O26"/>
  </mergeCells>
  <pageMargins left="0.6692913385826772" right="0.39370078740157483" top="0.39370078740157483" bottom="0.78740157480314965" header="0.19685039370078741" footer="0.31496062992125984"/>
  <pageSetup paperSize="9" scale="64" orientation="landscape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2.4.3.69599</Revision>
</Application>
</file>

<file path=customXml/itemProps1.xml><?xml version="1.0" encoding="utf-8"?>
<ds:datastoreItem xmlns:ds="http://schemas.openxmlformats.org/officeDocument/2006/customXml" ds:itemID="{71097050-A306-449D-A03D-55F8AF0E993B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9</vt:i4>
      </vt:variant>
    </vt:vector>
  </HeadingPairs>
  <TitlesOfParts>
    <vt:vector size="19" baseType="lpstr">
      <vt:lpstr>Income Statement (IS) group</vt:lpstr>
      <vt:lpstr>Income Statement (IS) group (Q)</vt:lpstr>
      <vt:lpstr>IS segment reporting</vt:lpstr>
      <vt:lpstr>IS segment reporting (Q)</vt:lpstr>
      <vt:lpstr>IS segment reporting (PQ)</vt:lpstr>
      <vt:lpstr>IS Reinsurance</vt:lpstr>
      <vt:lpstr>IS Reinsurance (Q)</vt:lpstr>
      <vt:lpstr>IS ERGO</vt:lpstr>
      <vt:lpstr>IS ERGO (Q)</vt:lpstr>
      <vt:lpstr>Graph</vt:lpstr>
      <vt:lpstr>'Income Statement (IS) group'!Druckbereich</vt:lpstr>
      <vt:lpstr>'Income Statement (IS) group (Q)'!Druckbereich</vt:lpstr>
      <vt:lpstr>'IS ERGO'!Druckbereich</vt:lpstr>
      <vt:lpstr>'IS ERGO (Q)'!Druckbereich</vt:lpstr>
      <vt:lpstr>'IS Reinsurance'!Druckbereich</vt:lpstr>
      <vt:lpstr>'IS Reinsurance (Q)'!Druckbereich</vt:lpstr>
      <vt:lpstr>'IS segment reporting'!Druckbereich</vt:lpstr>
      <vt:lpstr>'IS segment reporting (PQ)'!Druckbereich</vt:lpstr>
      <vt:lpstr>'IS segment reporting (Q)'!Druckbereich</vt:lpstr>
    </vt:vector>
  </TitlesOfParts>
  <Company>SAP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Income statement short F/P (2 very flexible columns - AC)</dc:title>
  <dc:creator>I027330</dc:creator>
  <cp:lastModifiedBy>Brüssing Jasmin - Munich-MR</cp:lastModifiedBy>
  <cp:lastPrinted>2017-11-02T13:21:12Z</cp:lastPrinted>
  <dcterms:created xsi:type="dcterms:W3CDTF">2006-05-18T10:01:57Z</dcterms:created>
  <dcterms:modified xsi:type="dcterms:W3CDTF">2017-11-02T13:21:32Z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Income statement short F@P (2 very flexible columns - AC).xlsm</vt:lpwstr>
  </property>
  <property fmtid="{D5CDD505-2E9C-101B-9397-08002B2CF9AE}" pid="4" name="_NewReviewCycle">
    <vt:lpwstr/>
  </property>
  <property fmtid="{D5CDD505-2E9C-101B-9397-08002B2CF9AE}" pid="10" name="BExAnalyzer_Activesheet">
    <vt:lpwstr>Table</vt:lpwstr>
  </property>
</Properties>
</file>