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xx0004\orgdata2\FRR1\Arbeit\101_Konzernabschluss_IFRS\04_Auswertungen_Anfragen_Poolpostfach\2018 Q1\IFRS\IR\"/>
    </mc:Choice>
  </mc:AlternateContent>
  <bookViews>
    <workbookView xWindow="0" yWindow="0" windowWidth="25200" windowHeight="12615"/>
  </bookViews>
  <sheets>
    <sheet name="Tab segmentiert IR" sheetId="1" r:id="rId1"/>
  </sheets>
  <externalReferences>
    <externalReference r:id="rId2"/>
    <externalReference r:id="rId3"/>
  </externalReferences>
  <definedNames>
    <definedName name="DF_GRID_1">Income statement [1]detailed!$A$46:$F$131</definedName>
    <definedName name="DF_NAVPANEL_13">'[2]Income statement detailed'!#REF!</definedName>
    <definedName name="DF_NAVPANEL_18">'[2]Income statement detailed'!#REF!</definedName>
    <definedName name="SAPBEXhrIndnt" hidden="1">"Wide"</definedName>
    <definedName name="SAPsysID" hidden="1">"708C5W7SBKP804JT78WJ0JNKI"</definedName>
    <definedName name="SAPwbID" hidden="1">"ARS"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D16" i="1"/>
  <c r="L16" i="1"/>
  <c r="C16" i="1"/>
  <c r="B16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L13" i="1"/>
  <c r="C13" i="1"/>
  <c r="B13" i="1"/>
  <c r="K12" i="1"/>
  <c r="J12" i="1"/>
  <c r="I12" i="1"/>
  <c r="H12" i="1"/>
  <c r="G12" i="1"/>
  <c r="F12" i="1"/>
  <c r="E12" i="1"/>
  <c r="D12" i="1"/>
  <c r="C12" i="1"/>
  <c r="B12" i="1"/>
  <c r="K10" i="1"/>
  <c r="J10" i="1"/>
  <c r="I10" i="1"/>
  <c r="H10" i="1"/>
  <c r="G10" i="1"/>
  <c r="F10" i="1"/>
  <c r="E10" i="1"/>
  <c r="D10" i="1"/>
  <c r="L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L8" i="1"/>
  <c r="C8" i="1"/>
  <c r="B8" i="1"/>
  <c r="M9" i="1"/>
  <c r="M12" i="1"/>
  <c r="M14" i="1"/>
  <c r="L9" i="1"/>
  <c r="L12" i="1"/>
  <c r="L14" i="1"/>
  <c r="M8" i="1"/>
  <c r="M10" i="1"/>
  <c r="M13" i="1"/>
  <c r="M16" i="1"/>
</calcChain>
</file>

<file path=xl/sharedStrings.xml><?xml version="1.0" encoding="utf-8"?>
<sst xmlns="http://schemas.openxmlformats.org/spreadsheetml/2006/main" count="23" uniqueCount="18">
  <si>
    <t>Premiums</t>
  </si>
  <si>
    <t>Reinsurance</t>
  </si>
  <si>
    <t>ERGO</t>
  </si>
  <si>
    <t>Total</t>
  </si>
  <si>
    <t>Property-casualty</t>
  </si>
  <si>
    <t>Life and Health
Germany</t>
  </si>
  <si>
    <t>Property-casualty
Germany</t>
  </si>
  <si>
    <t>International</t>
  </si>
  <si>
    <t>€m</t>
  </si>
  <si>
    <t>Prev. year</t>
  </si>
  <si>
    <t>Gross written premiums</t>
  </si>
  <si>
    <t>Change in unearned premium reserve gross</t>
  </si>
  <si>
    <t>Gross earned Premium</t>
  </si>
  <si>
    <t>Ceded written premiums</t>
  </si>
  <si>
    <t>Change in unearned premium reserve ceded</t>
  </si>
  <si>
    <t>Ceded earned Premium</t>
  </si>
  <si>
    <t>Net earned Premium</t>
  </si>
  <si>
    <t>Life and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</si>
</sst>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FFFF"/>
      </left>
      <right/>
      <top style="thin">
        <color indexed="64"/>
      </top>
      <bottom/>
      <diagonal/>
    </border>
    <border>
      <left/>
      <right style="thick">
        <color rgb="FFFFFFFF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2" borderId="0"/>
  </cellStyleXfs>
  <cellXfs count="36">
    <xf numFmtId="0" fontId="0" fillId="2" borderId="0" xfId="0"/>
    <xf numFmtId="0" fontId="1" fillId="0" borderId="0" xfId="0" applyNumberFormat="1" applyFont="1" applyFill="1" applyBorder="1"/>
    <xf numFmtId="0" fontId="2" fillId="0" borderId="0" xfId="0" applyNumberFormat="1" applyFont="1" applyFill="1" applyBorder="1"/>
    <xf numFmtId="0" fontId="0" fillId="3" borderId="0" xfId="0" applyFill="1"/>
    <xf numFmtId="0" fontId="2" fillId="0" borderId="1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2" fillId="0" borderId="6" xfId="0" applyNumberFormat="1" applyFont="1" applyFill="1" applyBorder="1"/>
    <xf numFmtId="0" fontId="3" fillId="4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3" fontId="4" fillId="3" borderId="11" xfId="0" applyNumberFormat="1" applyFont="1" applyFill="1" applyBorder="1"/>
    <xf numFmtId="0" fontId="0" fillId="5" borderId="0" xfId="0" applyFill="1"/>
    <xf numFmtId="0" fontId="5" fillId="3" borderId="0" xfId="0" applyFont="1" applyFill="1" applyBorder="1" applyAlignment="1">
      <alignment wrapText="1"/>
    </xf>
    <xf numFmtId="3" fontId="5" fillId="5" borderId="0" xfId="0" applyNumberFormat="1" applyFont="1" applyFill="1" applyBorder="1"/>
    <xf numFmtId="3" fontId="5" fillId="3" borderId="0" xfId="0" applyNumberFormat="1" applyFont="1" applyFill="1" applyBorder="1"/>
    <xf numFmtId="3" fontId="4" fillId="3" borderId="12" xfId="0" applyNumberFormat="1" applyFont="1" applyFill="1" applyBorder="1" applyAlignment="1">
      <alignment wrapText="1"/>
    </xf>
    <xf numFmtId="3" fontId="5" fillId="5" borderId="7" xfId="0" applyNumberFormat="1" applyFont="1" applyFill="1" applyBorder="1"/>
    <xf numFmtId="3" fontId="5" fillId="3" borderId="7" xfId="0" applyNumberFormat="1" applyFont="1" applyFill="1" applyBorder="1"/>
    <xf numFmtId="3" fontId="4" fillId="3" borderId="11" xfId="0" applyNumberFormat="1" applyFont="1" applyFill="1" applyBorder="1" applyAlignment="1">
      <alignment wrapText="1"/>
    </xf>
    <xf numFmtId="3" fontId="5" fillId="5" borderId="0" xfId="0" applyNumberFormat="1" applyFont="1" applyFill="1"/>
    <xf numFmtId="0" fontId="5" fillId="3" borderId="0" xfId="0" applyFont="1" applyFill="1"/>
    <xf numFmtId="3" fontId="4" fillId="3" borderId="0" xfId="0" applyNumberFormat="1" applyFont="1" applyFill="1" applyBorder="1" applyAlignment="1">
      <alignment wrapText="1"/>
    </xf>
    <xf numFmtId="3" fontId="4" fillId="5" borderId="7" xfId="0" applyNumberFormat="1" applyFont="1" applyFill="1" applyBorder="1"/>
    <xf numFmtId="3" fontId="4" fillId="3" borderId="7" xfId="0" applyNumberFormat="1" applyFont="1" applyFill="1" applyBorder="1"/>
    <xf numFmtId="3" fontId="0" fillId="3" borderId="0" xfId="0" applyNumberFormat="1" applyFill="1"/>
    <xf numFmtId="0" fontId="3" fillId="0" borderId="2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right" wrapText="1"/>
    </xf>
    <xf numFmtId="0" fontId="3" fillId="0" borderId="5" xfId="0" applyNumberFormat="1" applyFont="1" applyFill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aile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RR1\Arbeit\101_Konzernabschluss_IFRS\01_Actual-Forecast\2017%20Q4\07_Weitere%20Auswertungen\03%20Anhang\03%20GuV\(30)%20Beitr&#228;ge\GB%20(30)%20Beitr&#228;ge_V%200.1_20180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BExRepositorySheet"/>
      <sheetName val="Incopy"/>
      <sheetName val="Vorbereitung Incopy"/>
      <sheetName val="Tab segmentiert IR"/>
      <sheetName val="Sparbeiträge ERGO"/>
      <sheetName val="Income statement detailed"/>
      <sheetName val="Tabelle1"/>
      <sheetName val="Graph"/>
      <sheetName val="Sheet1"/>
    </sheetNames>
    <sheetDataSet>
      <sheetData sheetId="0"/>
      <sheetData sheetId="1"/>
      <sheetData sheetId="2"/>
      <sheetData sheetId="3">
        <row r="7">
          <cell r="D7">
            <v>13726.237367790001</v>
          </cell>
          <cell r="E7">
            <v>13636.89391402</v>
          </cell>
          <cell r="F7">
            <v>17843.081528900002</v>
          </cell>
          <cell r="G7">
            <v>17826.14358846</v>
          </cell>
          <cell r="H7">
            <v>9209.8656020800008</v>
          </cell>
          <cell r="I7">
            <v>9176.6963898800004</v>
          </cell>
          <cell r="J7">
            <v>3293.4193692899998</v>
          </cell>
          <cell r="K7">
            <v>3193.8126472700001</v>
          </cell>
          <cell r="L7">
            <v>5042.7893863500003</v>
          </cell>
          <cell r="M7">
            <v>5017.9081683200002</v>
          </cell>
        </row>
        <row r="8">
          <cell r="D8">
            <v>56.266312729999996</v>
          </cell>
          <cell r="E8">
            <v>-17.826763449999998</v>
          </cell>
          <cell r="F8">
            <v>-292.51709536999999</v>
          </cell>
          <cell r="G8">
            <v>-43.901844590000003</v>
          </cell>
          <cell r="H8">
            <v>-10.79807379</v>
          </cell>
          <cell r="I8">
            <v>-12.2310429</v>
          </cell>
          <cell r="J8">
            <v>-4.5410214699999996</v>
          </cell>
          <cell r="K8">
            <v>19.470603260000001</v>
          </cell>
          <cell r="L8">
            <v>-172.47693681999999</v>
          </cell>
          <cell r="M8">
            <v>-133.0454871</v>
          </cell>
        </row>
        <row r="9">
          <cell r="D9">
            <v>13782.503680520002</v>
          </cell>
          <cell r="E9">
            <v>13619.067150569999</v>
          </cell>
          <cell r="F9">
            <v>17550.564433530002</v>
          </cell>
          <cell r="G9">
            <v>17782.241743869999</v>
          </cell>
          <cell r="H9">
            <v>9199.0675282900011</v>
          </cell>
          <cell r="I9">
            <v>9164.4653469799996</v>
          </cell>
          <cell r="J9">
            <v>3288.8783478199998</v>
          </cell>
          <cell r="K9">
            <v>3213.2832505300003</v>
          </cell>
          <cell r="L9">
            <v>4870.3124495299999</v>
          </cell>
          <cell r="M9">
            <v>4884.86268122</v>
          </cell>
        </row>
        <row r="12">
          <cell r="D12">
            <v>-329.65414229999999</v>
          </cell>
          <cell r="E12">
            <v>-388.96144213999997</v>
          </cell>
          <cell r="F12">
            <v>-874.23927419000006</v>
          </cell>
          <cell r="G12">
            <v>-809.48887156000001</v>
          </cell>
          <cell r="H12">
            <v>-15.348716679999999</v>
          </cell>
          <cell r="I12">
            <v>-18.18786669</v>
          </cell>
          <cell r="J12">
            <v>-84.725036279999998</v>
          </cell>
          <cell r="K12">
            <v>-54.717645669999996</v>
          </cell>
          <cell r="L12">
            <v>-260.69357048000001</v>
          </cell>
          <cell r="M12">
            <v>-254.38382763000001</v>
          </cell>
        </row>
        <row r="14">
          <cell r="D14">
            <v>-21.515459839999998</v>
          </cell>
          <cell r="E14">
            <v>-9.1388799299999999</v>
          </cell>
          <cell r="F14">
            <v>46.225058149999995</v>
          </cell>
          <cell r="G14">
            <v>-26.60793374</v>
          </cell>
          <cell r="H14">
            <v>-0.17007056000000001</v>
          </cell>
          <cell r="I14">
            <v>-0.50460875999999999</v>
          </cell>
          <cell r="J14">
            <v>4.39738E-2</v>
          </cell>
          <cell r="K14">
            <v>-0.42909897000000002</v>
          </cell>
          <cell r="L14">
            <v>12.316213970000002</v>
          </cell>
          <cell r="M14">
            <v>16.3569718</v>
          </cell>
        </row>
        <row r="16">
          <cell r="D16">
            <v>-351.16960213999999</v>
          </cell>
          <cell r="E16">
            <v>-398.10032206999995</v>
          </cell>
          <cell r="F16">
            <v>-828.01421604000006</v>
          </cell>
          <cell r="G16">
            <v>-836.09680530000003</v>
          </cell>
          <cell r="H16">
            <v>-15.518787239999998</v>
          </cell>
          <cell r="I16">
            <v>-18.69247545</v>
          </cell>
          <cell r="J16">
            <v>-84.681062479999994</v>
          </cell>
          <cell r="K16">
            <v>-55.146744639999994</v>
          </cell>
          <cell r="L16">
            <v>-248.37735651</v>
          </cell>
          <cell r="M16">
            <v>-238.02685583000002</v>
          </cell>
        </row>
        <row r="18">
          <cell r="D18">
            <v>13431.334078380001</v>
          </cell>
          <cell r="E18">
            <v>13220.966828499999</v>
          </cell>
          <cell r="F18">
            <v>16722.550217490003</v>
          </cell>
          <cell r="G18">
            <v>16946.14493857</v>
          </cell>
          <cell r="H18">
            <v>9183.5487410500009</v>
          </cell>
          <cell r="I18">
            <v>9145.77287153</v>
          </cell>
          <cell r="J18">
            <v>3204.1972853399998</v>
          </cell>
          <cell r="K18">
            <v>3158.1365058900001</v>
          </cell>
          <cell r="L18">
            <v>4621.9350930199998</v>
          </cell>
          <cell r="M18">
            <v>4646.8358253899996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8"/>
  <sheetViews>
    <sheetView tabSelected="1" workbookViewId="0">
      <selection activeCell="F19" sqref="F19"/>
    </sheetView>
  </sheetViews>
  <sheetFormatPr baseColWidth="10" defaultColWidth="11.5" defaultRowHeight="11.25" x14ac:dyDescent="0.2"/>
  <cols>
    <col min="1" max="1" width="49.5" style="3" customWidth="1"/>
    <col min="2" max="11" width="12.6640625" style="3" customWidth="1"/>
    <col min="12" max="13" width="17.5" style="3" bestFit="1" customWidth="1"/>
    <col min="14" max="16384" width="11.5" style="3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thickTop="1" x14ac:dyDescent="0.2">
      <c r="A3" s="5"/>
      <c r="B3" s="26" t="s">
        <v>1</v>
      </c>
      <c r="C3" s="26"/>
      <c r="D3" s="26"/>
      <c r="E3" s="26"/>
      <c r="F3" s="26" t="s">
        <v>2</v>
      </c>
      <c r="G3" s="26"/>
      <c r="H3" s="26"/>
      <c r="I3" s="26"/>
      <c r="J3" s="26"/>
      <c r="K3" s="26"/>
      <c r="L3" s="26" t="s">
        <v>3</v>
      </c>
      <c r="M3" s="26"/>
    </row>
    <row r="4" spans="1:13" ht="10.15" customHeight="1" x14ac:dyDescent="0.2">
      <c r="A4" s="6"/>
      <c r="B4" s="34" t="s">
        <v>17</v>
      </c>
      <c r="C4" s="34"/>
      <c r="D4" s="27" t="s">
        <v>4</v>
      </c>
      <c r="E4" s="29"/>
      <c r="F4" s="31" t="s">
        <v>5</v>
      </c>
      <c r="G4" s="27"/>
      <c r="H4" s="31" t="s">
        <v>6</v>
      </c>
      <c r="I4" s="27"/>
      <c r="J4" s="27" t="s">
        <v>7</v>
      </c>
      <c r="K4" s="27"/>
      <c r="L4" s="32"/>
      <c r="M4" s="27"/>
    </row>
    <row r="5" spans="1:13" ht="28.15" customHeight="1" x14ac:dyDescent="0.2">
      <c r="A5" s="7"/>
      <c r="B5" s="35"/>
      <c r="C5" s="35"/>
      <c r="D5" s="28"/>
      <c r="E5" s="30"/>
      <c r="F5" s="28"/>
      <c r="G5" s="28"/>
      <c r="H5" s="28"/>
      <c r="I5" s="28"/>
      <c r="J5" s="28"/>
      <c r="K5" s="28"/>
      <c r="L5" s="33"/>
      <c r="M5" s="28"/>
    </row>
    <row r="6" spans="1:13" ht="12.75" x14ac:dyDescent="0.2">
      <c r="A6" s="7" t="s">
        <v>8</v>
      </c>
      <c r="B6" s="8">
        <v>2017</v>
      </c>
      <c r="C6" s="9" t="s">
        <v>9</v>
      </c>
      <c r="D6" s="8">
        <v>2017</v>
      </c>
      <c r="E6" s="9" t="s">
        <v>9</v>
      </c>
      <c r="F6" s="8">
        <v>2017</v>
      </c>
      <c r="G6" s="9" t="s">
        <v>9</v>
      </c>
      <c r="H6" s="8">
        <v>2017</v>
      </c>
      <c r="I6" s="9" t="s">
        <v>9</v>
      </c>
      <c r="J6" s="8">
        <v>2017</v>
      </c>
      <c r="K6" s="9" t="s">
        <v>9</v>
      </c>
      <c r="L6" s="8">
        <v>2017</v>
      </c>
      <c r="M6" s="10" t="s">
        <v>9</v>
      </c>
    </row>
    <row r="7" spans="1:13" ht="12.75" x14ac:dyDescent="0.2">
      <c r="A7" s="11"/>
      <c r="B7" s="12"/>
      <c r="D7" s="12"/>
      <c r="F7" s="12"/>
      <c r="H7" s="12"/>
      <c r="J7" s="12"/>
      <c r="L7" s="12"/>
    </row>
    <row r="8" spans="1:13" ht="12.75" x14ac:dyDescent="0.2">
      <c r="A8" s="13" t="s">
        <v>10</v>
      </c>
      <c r="B8" s="14">
        <f>'[2]Vorbereitung Incopy'!D7</f>
        <v>13726.237367790001</v>
      </c>
      <c r="C8" s="15">
        <f>'[2]Vorbereitung Incopy'!E7</f>
        <v>13636.89391402</v>
      </c>
      <c r="D8" s="14">
        <f>'[2]Vorbereitung Incopy'!F7</f>
        <v>17843.081528900002</v>
      </c>
      <c r="E8" s="15">
        <f>'[2]Vorbereitung Incopy'!G7</f>
        <v>17826.14358846</v>
      </c>
      <c r="F8" s="14">
        <f>'[2]Vorbereitung Incopy'!H7</f>
        <v>9209.8656020800008</v>
      </c>
      <c r="G8" s="15">
        <f>'[2]Vorbereitung Incopy'!I7</f>
        <v>9176.6963898800004</v>
      </c>
      <c r="H8" s="14">
        <f>'[2]Vorbereitung Incopy'!J7</f>
        <v>3293.4193692899998</v>
      </c>
      <c r="I8" s="15">
        <f>'[2]Vorbereitung Incopy'!K7</f>
        <v>3193.8126472700001</v>
      </c>
      <c r="J8" s="14">
        <f>'[2]Vorbereitung Incopy'!L7</f>
        <v>5042.7893863500003</v>
      </c>
      <c r="K8" s="15">
        <f>'[2]Vorbereitung Incopy'!M7</f>
        <v>5017.9081683200002</v>
      </c>
      <c r="L8" s="14">
        <f>B8+D8+F8+H8+J8</f>
        <v>49115.393254410003</v>
      </c>
      <c r="M8" s="15">
        <f>C8+E8+G8+I8+K8</f>
        <v>48851.454707950004</v>
      </c>
    </row>
    <row r="9" spans="1:13" ht="12.75" x14ac:dyDescent="0.2">
      <c r="A9" s="13" t="s">
        <v>11</v>
      </c>
      <c r="B9" s="14">
        <f>'[2]Vorbereitung Incopy'!D8</f>
        <v>56.266312729999996</v>
      </c>
      <c r="C9" s="15">
        <f>'[2]Vorbereitung Incopy'!E8</f>
        <v>-17.826763449999998</v>
      </c>
      <c r="D9" s="14">
        <f>'[2]Vorbereitung Incopy'!F8</f>
        <v>-292.51709536999999</v>
      </c>
      <c r="E9" s="15">
        <f>'[2]Vorbereitung Incopy'!G8</f>
        <v>-43.901844590000003</v>
      </c>
      <c r="F9" s="14">
        <f>'[2]Vorbereitung Incopy'!H8</f>
        <v>-10.79807379</v>
      </c>
      <c r="G9" s="15">
        <f>'[2]Vorbereitung Incopy'!I8</f>
        <v>-12.2310429</v>
      </c>
      <c r="H9" s="14">
        <f>'[2]Vorbereitung Incopy'!J8</f>
        <v>-4.5410214699999996</v>
      </c>
      <c r="I9" s="15">
        <f>'[2]Vorbereitung Incopy'!K8</f>
        <v>19.470603260000001</v>
      </c>
      <c r="J9" s="14">
        <f>'[2]Vorbereitung Incopy'!L8</f>
        <v>-172.47693681999999</v>
      </c>
      <c r="K9" s="15">
        <f>'[2]Vorbereitung Incopy'!M8</f>
        <v>-133.0454871</v>
      </c>
      <c r="L9" s="14">
        <f t="shared" ref="L9:M16" si="0">B9+D9+F9+H9+J9</f>
        <v>-424.06681472000002</v>
      </c>
      <c r="M9" s="15">
        <f>C9+E9+G9+I9+K9</f>
        <v>-187.53453478</v>
      </c>
    </row>
    <row r="10" spans="1:13" ht="12.75" x14ac:dyDescent="0.2">
      <c r="A10" s="16" t="s">
        <v>12</v>
      </c>
      <c r="B10" s="17">
        <f>'[2]Vorbereitung Incopy'!D9</f>
        <v>13782.503680520002</v>
      </c>
      <c r="C10" s="18">
        <f>'[2]Vorbereitung Incopy'!E9</f>
        <v>13619.067150569999</v>
      </c>
      <c r="D10" s="17">
        <f>'[2]Vorbereitung Incopy'!F9</f>
        <v>17550.564433530002</v>
      </c>
      <c r="E10" s="18">
        <f>'[2]Vorbereitung Incopy'!G9</f>
        <v>17782.241743869999</v>
      </c>
      <c r="F10" s="17">
        <f>'[2]Vorbereitung Incopy'!H9</f>
        <v>9199.0675282900011</v>
      </c>
      <c r="G10" s="18">
        <f>'[2]Vorbereitung Incopy'!I9</f>
        <v>9164.4653469799996</v>
      </c>
      <c r="H10" s="17">
        <f>'[2]Vorbereitung Incopy'!J9</f>
        <v>3288.8783478199998</v>
      </c>
      <c r="I10" s="18">
        <f>'[2]Vorbereitung Incopy'!K9</f>
        <v>3213.2832505300003</v>
      </c>
      <c r="J10" s="17">
        <f>'[2]Vorbereitung Incopy'!L9</f>
        <v>4870.3124495299999</v>
      </c>
      <c r="K10" s="18">
        <f>'[2]Vorbereitung Incopy'!M9</f>
        <v>4884.86268122</v>
      </c>
      <c r="L10" s="17">
        <f t="shared" si="0"/>
        <v>48691.326439689998</v>
      </c>
      <c r="M10" s="18">
        <f t="shared" si="0"/>
        <v>48663.920173170009</v>
      </c>
    </row>
    <row r="11" spans="1:13" ht="12.75" x14ac:dyDescent="0.2">
      <c r="A11" s="19"/>
      <c r="B11" s="20"/>
      <c r="C11" s="21"/>
      <c r="D11" s="20"/>
      <c r="E11" s="21"/>
      <c r="F11" s="20"/>
      <c r="G11" s="21"/>
      <c r="H11" s="20"/>
      <c r="I11" s="21"/>
      <c r="J11" s="20"/>
      <c r="K11" s="21"/>
      <c r="L11" s="20"/>
      <c r="M11" s="21"/>
    </row>
    <row r="12" spans="1:13" ht="12.75" x14ac:dyDescent="0.2">
      <c r="A12" s="13" t="s">
        <v>13</v>
      </c>
      <c r="B12" s="14">
        <f>'[2]Vorbereitung Incopy'!D12</f>
        <v>-329.65414229999999</v>
      </c>
      <c r="C12" s="15">
        <f>'[2]Vorbereitung Incopy'!E12</f>
        <v>-388.96144213999997</v>
      </c>
      <c r="D12" s="14">
        <f>'[2]Vorbereitung Incopy'!F12</f>
        <v>-874.23927419000006</v>
      </c>
      <c r="E12" s="15">
        <f>'[2]Vorbereitung Incopy'!G12</f>
        <v>-809.48887156000001</v>
      </c>
      <c r="F12" s="14">
        <f>'[2]Vorbereitung Incopy'!H12</f>
        <v>-15.348716679999999</v>
      </c>
      <c r="G12" s="15">
        <f>'[2]Vorbereitung Incopy'!I12</f>
        <v>-18.18786669</v>
      </c>
      <c r="H12" s="14">
        <f>'[2]Vorbereitung Incopy'!J12</f>
        <v>-84.725036279999998</v>
      </c>
      <c r="I12" s="15">
        <f>'[2]Vorbereitung Incopy'!K12</f>
        <v>-54.717645669999996</v>
      </c>
      <c r="J12" s="14">
        <f>'[2]Vorbereitung Incopy'!L12</f>
        <v>-260.69357048000001</v>
      </c>
      <c r="K12" s="15">
        <f>'[2]Vorbereitung Incopy'!M12</f>
        <v>-254.38382763000001</v>
      </c>
      <c r="L12" s="14">
        <f t="shared" si="0"/>
        <v>-1564.6607399300003</v>
      </c>
      <c r="M12" s="15">
        <f t="shared" si="0"/>
        <v>-1525.7396536899998</v>
      </c>
    </row>
    <row r="13" spans="1:13" ht="12.75" x14ac:dyDescent="0.2">
      <c r="A13" s="13" t="s">
        <v>14</v>
      </c>
      <c r="B13" s="14">
        <f>'[2]Vorbereitung Incopy'!D14</f>
        <v>-21.515459839999998</v>
      </c>
      <c r="C13" s="15">
        <f>'[2]Vorbereitung Incopy'!E14</f>
        <v>-9.1388799299999999</v>
      </c>
      <c r="D13" s="14">
        <f>'[2]Vorbereitung Incopy'!F14</f>
        <v>46.225058149999995</v>
      </c>
      <c r="E13" s="15">
        <f>'[2]Vorbereitung Incopy'!G14</f>
        <v>-26.60793374</v>
      </c>
      <c r="F13" s="14">
        <f>'[2]Vorbereitung Incopy'!H14</f>
        <v>-0.17007056000000001</v>
      </c>
      <c r="G13" s="15">
        <f>'[2]Vorbereitung Incopy'!I14</f>
        <v>-0.50460875999999999</v>
      </c>
      <c r="H13" s="14">
        <f>'[2]Vorbereitung Incopy'!J14</f>
        <v>4.39738E-2</v>
      </c>
      <c r="I13" s="15">
        <f>'[2]Vorbereitung Incopy'!K14</f>
        <v>-0.42909897000000002</v>
      </c>
      <c r="J13" s="14">
        <f>'[2]Vorbereitung Incopy'!L14</f>
        <v>12.316213970000002</v>
      </c>
      <c r="K13" s="15">
        <f>'[2]Vorbereitung Incopy'!M14</f>
        <v>16.3569718</v>
      </c>
      <c r="L13" s="14">
        <f t="shared" si="0"/>
        <v>36.899715520000001</v>
      </c>
      <c r="M13" s="15">
        <f t="shared" si="0"/>
        <v>-20.323549600000003</v>
      </c>
    </row>
    <row r="14" spans="1:13" ht="12.75" x14ac:dyDescent="0.2">
      <c r="A14" s="16" t="s">
        <v>15</v>
      </c>
      <c r="B14" s="17">
        <f>'[2]Vorbereitung Incopy'!D16</f>
        <v>-351.16960213999999</v>
      </c>
      <c r="C14" s="18">
        <f>'[2]Vorbereitung Incopy'!E16</f>
        <v>-398.10032206999995</v>
      </c>
      <c r="D14" s="17">
        <f>'[2]Vorbereitung Incopy'!F16</f>
        <v>-828.01421604000006</v>
      </c>
      <c r="E14" s="18">
        <f>'[2]Vorbereitung Incopy'!G16</f>
        <v>-836.09680530000003</v>
      </c>
      <c r="F14" s="17">
        <f>'[2]Vorbereitung Incopy'!H16</f>
        <v>-15.518787239999998</v>
      </c>
      <c r="G14" s="18">
        <f>'[2]Vorbereitung Incopy'!I16</f>
        <v>-18.69247545</v>
      </c>
      <c r="H14" s="17">
        <f>'[2]Vorbereitung Incopy'!J16</f>
        <v>-84.681062479999994</v>
      </c>
      <c r="I14" s="18">
        <f>'[2]Vorbereitung Incopy'!K16</f>
        <v>-55.146744639999994</v>
      </c>
      <c r="J14" s="17">
        <f>'[2]Vorbereitung Incopy'!L16</f>
        <v>-248.37735651</v>
      </c>
      <c r="K14" s="18">
        <f>'[2]Vorbereitung Incopy'!M16</f>
        <v>-238.02685583000002</v>
      </c>
      <c r="L14" s="17">
        <f t="shared" si="0"/>
        <v>-1527.7610244100001</v>
      </c>
      <c r="M14" s="18">
        <f t="shared" si="0"/>
        <v>-1546.06320329</v>
      </c>
    </row>
    <row r="15" spans="1:13" ht="12.75" x14ac:dyDescent="0.2">
      <c r="A15" s="22"/>
      <c r="B15" s="20"/>
      <c r="C15" s="21"/>
      <c r="D15" s="20"/>
      <c r="E15" s="21"/>
      <c r="F15" s="20"/>
      <c r="G15" s="21"/>
      <c r="H15" s="20"/>
      <c r="I15" s="21"/>
      <c r="J15" s="20"/>
      <c r="K15" s="21"/>
      <c r="L15" s="20"/>
      <c r="M15" s="21"/>
    </row>
    <row r="16" spans="1:13" ht="12.75" x14ac:dyDescent="0.2">
      <c r="A16" s="16" t="s">
        <v>16</v>
      </c>
      <c r="B16" s="23">
        <f>'[2]Vorbereitung Incopy'!D18</f>
        <v>13431.334078380001</v>
      </c>
      <c r="C16" s="24">
        <f>'[2]Vorbereitung Incopy'!E18</f>
        <v>13220.966828499999</v>
      </c>
      <c r="D16" s="23">
        <f>'[2]Vorbereitung Incopy'!F18</f>
        <v>16722.550217490003</v>
      </c>
      <c r="E16" s="24">
        <f>'[2]Vorbereitung Incopy'!G18</f>
        <v>16946.14493857</v>
      </c>
      <c r="F16" s="23">
        <f>'[2]Vorbereitung Incopy'!H18</f>
        <v>9183.5487410500009</v>
      </c>
      <c r="G16" s="24">
        <f>'[2]Vorbereitung Incopy'!I18</f>
        <v>9145.77287153</v>
      </c>
      <c r="H16" s="23">
        <f>'[2]Vorbereitung Incopy'!J18</f>
        <v>3204.1972853399998</v>
      </c>
      <c r="I16" s="24">
        <f>'[2]Vorbereitung Incopy'!K18</f>
        <v>3158.1365058900001</v>
      </c>
      <c r="J16" s="23">
        <f>'[2]Vorbereitung Incopy'!L18</f>
        <v>4621.9350930199998</v>
      </c>
      <c r="K16" s="24">
        <f>'[2]Vorbereitung Incopy'!M18</f>
        <v>4646.8358253899996</v>
      </c>
      <c r="L16" s="23">
        <f t="shared" si="0"/>
        <v>47163.565415280005</v>
      </c>
      <c r="M16" s="24">
        <f t="shared" si="0"/>
        <v>47117.856969879991</v>
      </c>
    </row>
    <row r="18" spans="2:2" x14ac:dyDescent="0.2">
      <c r="B18" s="25"/>
    </row>
  </sheetData>
  <mergeCells count="9">
    <mergeCell ref="B3:E3"/>
    <mergeCell ref="F3:K3"/>
    <mergeCell ref="L3:M3"/>
    <mergeCell ref="B4:C5"/>
    <mergeCell ref="D4:E5"/>
    <mergeCell ref="F4:G5"/>
    <mergeCell ref="H4:I5"/>
    <mergeCell ref="J4:K5"/>
    <mergeCell ref="L4:M5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 segmentiert IR</vt:lpstr>
    </vt:vector>
  </TitlesOfParts>
  <Company>Munich Re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Brüssing Jasmin - Munich-MR</dc:creator>
  <cp:lastModifiedBy>Merkel Tatiana - Munich-MR</cp:lastModifiedBy>
  <cp:lastPrinted>2018-03-22T09:54:06Z</cp:lastPrinted>
  <dcterms:created xsi:type="dcterms:W3CDTF">2018-03-22T09:42:50Z</dcterms:created>
  <dcterms:modified xsi:type="dcterms:W3CDTF">2018-03-27T12:54:22Z</dcterms:modified>
</cp:coreProperties>
</file>